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BCS\Desktop\"/>
    </mc:Choice>
  </mc:AlternateContent>
  <bookViews>
    <workbookView xWindow="0" yWindow="0" windowWidth="20490" windowHeight="7155"/>
  </bookViews>
  <sheets>
    <sheet name="Hoja1" sheetId="1" r:id="rId1"/>
  </sheets>
  <definedNames>
    <definedName name="_xlnm._FilterDatabase" localSheetId="0" hidden="1">Hoja1!$A$1:$O$30</definedName>
    <definedName name="_xlnm.Print_Area" localSheetId="0">Hoja1!$A$1:$O$30</definedName>
    <definedName name="_xlnm.Print_Titles" localSheetId="0">Hoja1!$1:$1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3" i="1"/>
  <c r="R12" i="1"/>
  <c r="R8" i="1"/>
  <c r="R9" i="1" s="1"/>
  <c r="R4" i="1"/>
  <c r="R3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2" i="1"/>
  <c r="R15" i="1" l="1"/>
  <c r="R5" i="1"/>
</calcChain>
</file>

<file path=xl/sharedStrings.xml><?xml version="1.0" encoding="utf-8"?>
<sst xmlns="http://schemas.openxmlformats.org/spreadsheetml/2006/main" count="347" uniqueCount="105">
  <si>
    <t>Fecha de recepción</t>
  </si>
  <si>
    <t>Periodo que se informa (enero-marzo, abril-junio, julio-septiembre, octubre-diciembre)</t>
  </si>
  <si>
    <t>Número de expediente y/o resolución. Especificar ambos en caso de ser distintos</t>
  </si>
  <si>
    <t xml:space="preserve">Materia de la resolución </t>
  </si>
  <si>
    <t>Fecha de resolución (día/mes/año)</t>
  </si>
  <si>
    <t>Tipo de sesión en la que se aprueba la resolución</t>
  </si>
  <si>
    <t>Órgano que emite la resolución</t>
  </si>
  <si>
    <t>Sentido de la resolución</t>
  </si>
  <si>
    <t>Hipervínculo a la resolución</t>
  </si>
  <si>
    <t xml:space="preserve">Hipervínculo al Boletín oficial o medios de difusión homólogos </t>
  </si>
  <si>
    <t xml:space="preserve">Estado procesal del expediente </t>
  </si>
  <si>
    <t>Enero-marzo </t>
  </si>
  <si>
    <t>Expediente No. SE-IEEBCS-QD-ORD-001-2015</t>
  </si>
  <si>
    <t>Posibles faltas en cuanto a la aplicación del gasto ordinario de acuerdo a lo establecido por el reglamento de fiscalización.</t>
  </si>
  <si>
    <t>Se declara la inexistencia de la violación objeto de la denuncia presentada.</t>
  </si>
  <si>
    <t>Unanimidad</t>
  </si>
  <si>
    <t>http://www.ieebcs.org.mx/documentos/acuerdos/IEEBCS_ACU476.pdf</t>
  </si>
  <si>
    <t>N/A</t>
  </si>
  <si>
    <t>Enero-marzo</t>
  </si>
  <si>
    <t>Posibles actos anticipados de campaña.</t>
  </si>
  <si>
    <t>Definitiva</t>
  </si>
  <si>
    <t>Tribunal Estatal Electoral</t>
  </si>
  <si>
    <t>Se impone sanción consistente en  una amonestación pública.</t>
  </si>
  <si>
    <t>http://teebcs.org/wp-content/uploads/2014/12/TEE-BCS-PES-001-2015.pdf</t>
  </si>
  <si>
    <t>Concluido</t>
  </si>
  <si>
    <t>Se declara la inexistencia de la violación objeto de la denuncia presentada</t>
  </si>
  <si>
    <t>http://teebcs.org/wp-content/uploads/2014/12/TEE_BCS_PES_002_2015.pdf</t>
  </si>
  <si>
    <t>http://teebcs.org/wp-content/uploads/2014/12/TEE-BCS-PES-006-2015.pdf</t>
  </si>
  <si>
    <t>http://teebcs.org/wp-content/uploads/2014/12/TEE_BCS_PES_003_2015.pdf</t>
  </si>
  <si>
    <t>Expediente No. SE-IEEBCS-QD-ORD-006-2015</t>
  </si>
  <si>
    <t>Posibles excesos de topes de gastos de precampaña.</t>
  </si>
  <si>
    <r>
      <t>Se desecha</t>
    </r>
    <r>
      <rPr>
        <sz val="8"/>
        <color theme="1"/>
        <rFont val="Calibri"/>
        <family val="2"/>
      </rPr>
      <t xml:space="preserve"> la denuncia debido a la actualización de una causal de improcedencia. </t>
    </r>
  </si>
  <si>
    <t>http://teebcs.org/wp-content/uploads/2014/12/Sentencia-TEE-BCS-PES-004-2015.pdf</t>
  </si>
  <si>
    <t xml:space="preserve"> http://teebcs.org/wp-content/uploads/2014/12/Sentencia-TEE-BCS-PES-005-2015.pdf</t>
  </si>
  <si>
    <t>Abril-junio</t>
  </si>
  <si>
    <t xml:space="preserve"> Se declara la inexistencia de la violación objeto de la denuncia presentada</t>
  </si>
  <si>
    <t>http://teebcs.org/wp-content/uploads/2014/12/TEE-PES-11-y-12-2015-versi%C3%B3n-final.pdf</t>
  </si>
  <si>
    <t>SE-IEEBCS-QD-ESP-011-2015</t>
  </si>
  <si>
    <t>Contravención a las normas sobre propaganda político electoral.</t>
  </si>
  <si>
    <t>Dirección de Quejas y Denuncias y de Procedimiento Contencioso Electoral</t>
  </si>
  <si>
    <t>Se desecha de plano la denuncia por no cumplir los requisitos legales para su admisión (artículo 291 LEEBCS).</t>
  </si>
  <si>
    <t>SE-IEEBCS-QD-ESP-012-2015</t>
  </si>
  <si>
    <t>http://teebcs.org/wp-content/uploads/2014/12/TEE-BCS-RA-018-2015-PROYECTO.pdf</t>
  </si>
  <si>
    <t>Expediente No. SE-IEEBCS-QD-ESP-015-2015 y resolución TEE-BCS-PES-008/2015</t>
  </si>
  <si>
    <t>Comisión de actos que posiblemente constituyen faltas electorales a lo establecido por la CPEUM, la CPBCS y la LEEBCS.</t>
  </si>
  <si>
    <t>http://teebcs.org/wp-content/uploads/2014/12/TEE-BCS-PES-008-2015.pdf</t>
  </si>
  <si>
    <t>Expediente No. SE-IEEBCS-QD-ESP-016-2015 y resolución TEE-BCS-PES-013/2015</t>
  </si>
  <si>
    <t>Posibles actos que constituyen faltas electorales a lo establecido la CPEUM, CPBCS y la LEEBCS.</t>
  </si>
  <si>
    <t>http://teebcs.org/wp-content/uploads/2014/12/TEE-BCS-PES-013-2015.pdf</t>
  </si>
  <si>
    <t xml:space="preserve">Expediente No. SE-IEEBCS-QD-ESP-017-2015 y resolución TEE-BCS-PES-009/2015 </t>
  </si>
  <si>
    <t>Posibles actos que violan la normatividad electoral vigente.</t>
  </si>
  <si>
    <t>http://teebcs.org/wp-content/uploads/2014/12/TEE-BCS-PES-009-2015-03-de-julio.pdf</t>
  </si>
  <si>
    <t>Expediente No. SE-IEEBCS-QD-ORD-018-2015</t>
  </si>
  <si>
    <t>Actos que constituyen faltas electorales a lo establecido la CPEUM, CPBCS y la LEEBCS.</t>
  </si>
  <si>
    <t>Por mayoría de votos.</t>
  </si>
  <si>
    <t>http://www.ieebcs.org.mx/documentos/acuerdos/IEEBCS_ACU478.pdf</t>
  </si>
  <si>
    <t>Actos que posiblemente constituyen faltas electorales a lo establecido la CPEUM, CPBCS y la LEEBCS.</t>
  </si>
  <si>
    <t>http://teebcs.org/wp-content/uploads/2014/12/TEE-BCS-PES-010-2015.pdf</t>
  </si>
  <si>
    <t>Expediente No. SE-IEEBCS-QD-ESP-020-2015 y resolución TEE-BCS-PES-014/2015</t>
  </si>
  <si>
    <t>Por presuntas infracciones a la normativa electoral.</t>
  </si>
  <si>
    <t>http://teebcs.org/wp-content/uploads/2014/12/TEE-BCS-PES-014-2015.pdf</t>
  </si>
  <si>
    <t>Expediente No. SE-IEEBCS-QD-ESP-021-2015 y resolución TEE-BCS-PES-015/2015</t>
  </si>
  <si>
    <t xml:space="preserve"> Se declara la inexistencia de la violación objeto de la denuncia presentada.</t>
  </si>
  <si>
    <t>http://teebcs.org/wp-content/uploads/2014/12/TEE-BCS-PES-015-2015.pdf</t>
  </si>
  <si>
    <t>Expediente No. SE-IEEBCS-QD-ESP-022-2015 y resolución TEE-BCS-PES-016/2015</t>
  </si>
  <si>
    <t>Actos que posiblemente constituyen faltas electorales.</t>
  </si>
  <si>
    <t>http://teebcs.org/wp-content/uploads/2014/12/TEE-BCS-PES-016-2015.pdf</t>
  </si>
  <si>
    <t>Expediente No. SE-IEEBCS-QD-ESP-023-2015 y resolución TEE-BCS-PES-019/2015</t>
  </si>
  <si>
    <t>http://teebcs.org/wp-content/uploads/2014/12/TEE-BCS-PES-019-2015.pdf</t>
  </si>
  <si>
    <t>SE-IEEBCS-QD-ESP-024-2015</t>
  </si>
  <si>
    <t>Acuerdo interlocutorio</t>
  </si>
  <si>
    <t>http://teebcs.org/wp-content/uploads/2014/12/TEE-BCS-PES-17-2015-Y-ACUMULADO.pdf</t>
  </si>
  <si>
    <t>SE-IEEBCS-QD-ESP-026-2015</t>
  </si>
  <si>
    <t>Falta de pago de prerrogativas.</t>
  </si>
  <si>
    <t>Colocación de propaganda sin cumplir con las disposiciones de la ley Electoral.</t>
  </si>
  <si>
    <t>SE-IEEBCS-QD-ESP-028-2015</t>
  </si>
  <si>
    <t>Fiscalización, actos que posiblemente constituyen faltas electorales a lo establecido la CPEUM, CPBCS y la LEEBCS.</t>
  </si>
  <si>
    <t>Se desecha de plano la denuncia por no cumplir los requisitos legales para su admisión (artículo 291 LEEBCS)</t>
  </si>
  <si>
    <t>SE-IEEBCS-QD-ESP-029-2015</t>
  </si>
  <si>
    <t>Número</t>
  </si>
  <si>
    <t>Pública</t>
  </si>
  <si>
    <t>Sesión Extraordinaria</t>
  </si>
  <si>
    <t>Por presuntas infracciones a la normativa electoral.
Colocación de propaganda sin cumplir con las disposiciones de la ley Electoral, aparentemente colocada en tiempo de veda electoral.</t>
  </si>
  <si>
    <t>Votación para el caso de los órganos colegiados, (aprobación por Unanimidad o mayoría de votos)</t>
  </si>
  <si>
    <t>Expediente No. SE-IEEBCS-QD-ESP-013-2015 y resolución TEE-BCS-PES-007/2015</t>
  </si>
  <si>
    <t xml:space="preserve">SE-IEEBCS-QD-ESP-014-2015 </t>
  </si>
  <si>
    <t>Expediente No. SE-IEEBCS-QD-ESP-019-2015 y resolución TEE-BCS-PES-010/2015</t>
  </si>
  <si>
    <t>Estadística</t>
  </si>
  <si>
    <t>Total</t>
  </si>
  <si>
    <t>Tipo de resolución (Definitiva o interlocutoria)</t>
  </si>
  <si>
    <t>Quejas y/o denuncias por tipo de resolución</t>
  </si>
  <si>
    <t>Quejas y/o denuncias por estado procesal del expediente</t>
  </si>
  <si>
    <t>Quejas y/o denuncias por órgano que emitió la resolución</t>
  </si>
  <si>
    <t>Consejo General</t>
  </si>
  <si>
    <t>Expediente No. SE-IEEBCS-QD-ESP-002-2015 y resolución TEE-BCS-PES-001/2015</t>
  </si>
  <si>
    <t xml:space="preserve">Expediente No. SE-IEEBCS-QD-ESP-003-2015 y resolución TEE- BCS-PES-002/2015  </t>
  </si>
  <si>
    <t xml:space="preserve">Expediente No. SE-IEEBCS-QD-ESP-004-2015 y resolución TEE- BCS-PES-006/2015 </t>
  </si>
  <si>
    <t>Expediente No. SE-IEEBCS-QD-ESP-005-2015 y resolución TEE-BCS-PES-003/2015</t>
  </si>
  <si>
    <t>Expediente No. SE-IEEBCS-QD-ESP-007-2015 y resolución TEE-BCS-PES-004/2015</t>
  </si>
  <si>
    <t>Expediente No. SE-IEEBCS-QD-ESP-008-2015 y resolución TEE-BCS-PES-005/2015</t>
  </si>
  <si>
    <t>Expediente No. SE-IEEBCS-QD-ESP-009-2015 y resoluciones TEE-BCS-PES-011/2015 y TEE-BCS-PES-012/2015 acumuladas</t>
  </si>
  <si>
    <t>Expediente No. SE-IEEBCS-QD-ESP-010-2015 y resoluciones TEE-BCS-PES-011/2015 y TEE-BCS-PES-012/2015 acumuladas</t>
  </si>
  <si>
    <t>Expediente No. SE-IEEBCS-QD-ESP-025-2015 y resoluciones TEE-BCS-PES-017/2015 y TEE-BCS-PES-018/2015 acumuladas</t>
  </si>
  <si>
    <t>Expediente No. SE-IEEBCS-QD-ESP-027-2015 y resoluciones TEE-BCS-PES-017/2015 y TEE-BCS-PES-018/2015 acumuladas</t>
  </si>
  <si>
    <t>Tiempo de resolución
(días naturales)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</si>
</sst>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0"/>
          <c:tx>
            <c:strRef>
              <c:f>Hoja1!$Q$2</c:f>
              <c:strCache>
                <c:ptCount val="1"/>
                <c:pt idx="0">
                  <c:v>Quejas y/o denuncias por tipo de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Hoja1!$Q$3:$Q$4</c:f>
              <c:strCache>
                <c:ptCount val="2"/>
                <c:pt idx="0">
                  <c:v>Definitiva</c:v>
                </c:pt>
                <c:pt idx="1">
                  <c:v>Acuerdo interlocutorio</c:v>
                </c:pt>
              </c:strCache>
            </c:strRef>
          </c:cat>
          <c:val>
            <c:numRef>
              <c:f>Hoja1!$R$3:$R$4</c:f>
              <c:numCache>
                <c:formatCode>General</c:formatCode>
                <c:ptCount val="2"/>
                <c:pt idx="0">
                  <c:v>22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Hoja1!$Q$7</c:f>
              <c:strCache>
                <c:ptCount val="1"/>
                <c:pt idx="0">
                  <c:v>Quejas y/o denuncias por estado procesal del expediente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Hoja1!$Q$8</c:f>
              <c:strCache>
                <c:ptCount val="1"/>
                <c:pt idx="0">
                  <c:v>Concluido</c:v>
                </c:pt>
              </c:strCache>
            </c:strRef>
          </c:cat>
          <c:val>
            <c:numRef>
              <c:f>Hoja1!$R$8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Hoja1!$Q$11</c:f>
              <c:strCache>
                <c:ptCount val="1"/>
                <c:pt idx="0">
                  <c:v>Quejas y/o denuncias por órgano que emitió la resolución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Hoja1!$Q$12:$Q$14</c:f>
              <c:strCache>
                <c:ptCount val="3"/>
                <c:pt idx="0">
                  <c:v>Consejo General</c:v>
                </c:pt>
                <c:pt idx="1">
                  <c:v>Dirección de Quejas y Denuncias y de Procedimiento Contencioso Electoral</c:v>
                </c:pt>
                <c:pt idx="2">
                  <c:v>Tribunal Estatal Electoral</c:v>
                </c:pt>
              </c:strCache>
            </c:strRef>
          </c:cat>
          <c:val>
            <c:numRef>
              <c:f>Hoja1!$R$12:$R$14</c:f>
              <c:numCache>
                <c:formatCode>General</c:formatCode>
                <c:ptCount val="3"/>
                <c:pt idx="0">
                  <c:v>3</c:v>
                </c:pt>
                <c:pt idx="1">
                  <c:v>7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>
          <a:alpha val="93000"/>
        </a:sys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123824</xdr:colOff>
      <xdr:row>0</xdr:row>
      <xdr:rowOff>1142999</xdr:rowOff>
    </xdr:from>
    <xdr:to>
      <xdr:col>24</xdr:col>
      <xdr:colOff>342899</xdr:colOff>
      <xdr:row>4</xdr:row>
      <xdr:rowOff>847724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142875</xdr:colOff>
      <xdr:row>5</xdr:row>
      <xdr:rowOff>695325</xdr:rowOff>
    </xdr:from>
    <xdr:to>
      <xdr:col>24</xdr:col>
      <xdr:colOff>361950</xdr:colOff>
      <xdr:row>9</xdr:row>
      <xdr:rowOff>257175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180974</xdr:colOff>
      <xdr:row>10</xdr:row>
      <xdr:rowOff>714374</xdr:rowOff>
    </xdr:from>
    <xdr:to>
      <xdr:col>24</xdr:col>
      <xdr:colOff>495299</xdr:colOff>
      <xdr:row>14</xdr:row>
      <xdr:rowOff>200024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bcs.org/wp-content/uploads/2014/12/TEE-PES-11-y-12-2015-versi%C3%B3n-final.pdf" TargetMode="External"/><Relationship Id="rId13" Type="http://schemas.openxmlformats.org/officeDocument/2006/relationships/hyperlink" Target="http://teebcs.org/wp-content/uploads/2014/12/TEE-BCS-PES-009-2015-03-de-julio.pdf" TargetMode="External"/><Relationship Id="rId18" Type="http://schemas.openxmlformats.org/officeDocument/2006/relationships/hyperlink" Target="http://teebcs.org/wp-content/uploads/2014/12/TEE-BCS-PES-016-2015.pdf" TargetMode="External"/><Relationship Id="rId3" Type="http://schemas.openxmlformats.org/officeDocument/2006/relationships/hyperlink" Target="http://teebcs.org/wp-content/uploads/2014/12/TEE_BCS_PES_002_2015.pdf" TargetMode="External"/><Relationship Id="rId21" Type="http://schemas.openxmlformats.org/officeDocument/2006/relationships/hyperlink" Target="http://teebcs.org/wp-content/uploads/2014/12/TEE-BCS-PES-17-2015-Y-ACUMULADO.pdf" TargetMode="External"/><Relationship Id="rId7" Type="http://schemas.openxmlformats.org/officeDocument/2006/relationships/hyperlink" Target="http://www.ieebcs.org.mx/documentos/acuerdos/IEEBCS_ACU425.pdf" TargetMode="External"/><Relationship Id="rId12" Type="http://schemas.openxmlformats.org/officeDocument/2006/relationships/hyperlink" Target="http://teebcs.org/wp-content/uploads/2014/12/TEE-BCS-PES-013-2015.pdf" TargetMode="External"/><Relationship Id="rId17" Type="http://schemas.openxmlformats.org/officeDocument/2006/relationships/hyperlink" Target="http://teebcs.org/wp-content/uploads/2014/12/TEE-BCS-PES-015-2015.pdf" TargetMode="External"/><Relationship Id="rId2" Type="http://schemas.openxmlformats.org/officeDocument/2006/relationships/hyperlink" Target="http://teebcs.org/wp-content/uploads/2014/12/TEE-BCS-PES-001-2015.pdf" TargetMode="External"/><Relationship Id="rId16" Type="http://schemas.openxmlformats.org/officeDocument/2006/relationships/hyperlink" Target="http://teebcs.org/wp-content/uploads/2014/12/TEE-BCS-PES-014-2015.pdf" TargetMode="External"/><Relationship Id="rId20" Type="http://schemas.openxmlformats.org/officeDocument/2006/relationships/hyperlink" Target="http://teebcs.org/wp-content/uploads/2014/12/TEE-BCS-PES-17-2015-Y-ACUMULADO.pdf" TargetMode="External"/><Relationship Id="rId1" Type="http://schemas.openxmlformats.org/officeDocument/2006/relationships/hyperlink" Target="http://www.ieebcs.org.mx/documentos/acuerdos/IEEBCS_ACU476.pdf" TargetMode="External"/><Relationship Id="rId6" Type="http://schemas.openxmlformats.org/officeDocument/2006/relationships/hyperlink" Target="http://teebcs.org/wp-content/uploads/2014/12/Sentencia-TEE-BCS-PES-004-2015.pdf" TargetMode="External"/><Relationship Id="rId11" Type="http://schemas.openxmlformats.org/officeDocument/2006/relationships/hyperlink" Target="http://teebcs.org/wp-content/uploads/2014/12/TEE-BCS-PES-008-2015.pdf" TargetMode="External"/><Relationship Id="rId5" Type="http://schemas.openxmlformats.org/officeDocument/2006/relationships/hyperlink" Target="http://teebcs.org/wp-content/uploads/2014/12/TEE_BCS_PES_003_2015.pdf" TargetMode="External"/><Relationship Id="rId15" Type="http://schemas.openxmlformats.org/officeDocument/2006/relationships/hyperlink" Target="http://teebcs.org/wp-content/uploads/2014/12/TEE-BCS-PES-010-2015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eebcs.org/wp-content/uploads/2014/12/TEE-BCS-RA-018-2015-PROYECTO.pdf" TargetMode="External"/><Relationship Id="rId19" Type="http://schemas.openxmlformats.org/officeDocument/2006/relationships/hyperlink" Target="http://teebcs.org/wp-content/uploads/2014/12/TEE-BCS-PES-019-2015.pdf" TargetMode="External"/><Relationship Id="rId4" Type="http://schemas.openxmlformats.org/officeDocument/2006/relationships/hyperlink" Target="http://teebcs.org/wp-content/uploads/2014/12/TEE-BCS-PES-006-2015.pdf" TargetMode="External"/><Relationship Id="rId9" Type="http://schemas.openxmlformats.org/officeDocument/2006/relationships/hyperlink" Target="http://teebcs.org/wp-content/uploads/2014/12/TEE-PES-11-y-12-2015-versi%C3%B3n-final.pdf" TargetMode="External"/><Relationship Id="rId14" Type="http://schemas.openxmlformats.org/officeDocument/2006/relationships/hyperlink" Target="http://www.ieebcs.org.mx/documentos/acuerdos/IEEBCS_ACU47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Normal="100" workbookViewId="0">
      <selection activeCell="C1" sqref="C1"/>
    </sheetView>
  </sheetViews>
  <sheetFormatPr baseColWidth="10" defaultRowHeight="15" x14ac:dyDescent="0.25"/>
  <cols>
    <col min="1" max="1" width="6.42578125" style="2" bestFit="1" customWidth="1"/>
    <col min="2" max="2" width="9" bestFit="1" customWidth="1"/>
    <col min="4" max="4" width="31.5703125" customWidth="1"/>
    <col min="5" max="5" width="21" customWidth="1"/>
    <col min="10" max="10" width="20.42578125" customWidth="1"/>
    <col min="15" max="15" width="8" bestFit="1" customWidth="1"/>
    <col min="16" max="16" width="2.140625" customWidth="1"/>
  </cols>
  <sheetData>
    <row r="1" spans="1:18" ht="90" x14ac:dyDescent="0.25">
      <c r="A1" s="11" t="s">
        <v>79</v>
      </c>
      <c r="B1" s="11" t="s">
        <v>0</v>
      </c>
      <c r="C1" s="3" t="s">
        <v>1</v>
      </c>
      <c r="D1" s="3" t="s">
        <v>2</v>
      </c>
      <c r="E1" s="3" t="s">
        <v>3</v>
      </c>
      <c r="F1" s="3" t="s">
        <v>89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83</v>
      </c>
      <c r="L1" s="3" t="s">
        <v>8</v>
      </c>
      <c r="M1" s="3" t="s">
        <v>9</v>
      </c>
      <c r="N1" s="3" t="s">
        <v>10</v>
      </c>
      <c r="O1" s="11" t="s">
        <v>104</v>
      </c>
      <c r="Q1" s="12" t="s">
        <v>87</v>
      </c>
      <c r="R1" s="12"/>
    </row>
    <row r="2" spans="1:18" ht="56.25" x14ac:dyDescent="0.25">
      <c r="A2" s="4">
        <v>1</v>
      </c>
      <c r="B2" s="5">
        <v>42044</v>
      </c>
      <c r="C2" s="6" t="s">
        <v>11</v>
      </c>
      <c r="D2" s="7" t="s">
        <v>12</v>
      </c>
      <c r="E2" s="6" t="s">
        <v>13</v>
      </c>
      <c r="F2" s="6" t="s">
        <v>20</v>
      </c>
      <c r="G2" s="5">
        <v>42202</v>
      </c>
      <c r="H2" s="6" t="s">
        <v>81</v>
      </c>
      <c r="I2" s="6" t="s">
        <v>93</v>
      </c>
      <c r="J2" s="6" t="s">
        <v>14</v>
      </c>
      <c r="K2" s="6" t="s">
        <v>15</v>
      </c>
      <c r="L2" s="8" t="s">
        <v>16</v>
      </c>
      <c r="M2" s="6" t="s">
        <v>17</v>
      </c>
      <c r="N2" s="9" t="s">
        <v>24</v>
      </c>
      <c r="O2" s="9">
        <f t="shared" ref="O2:O30" si="0">G2-B2</f>
        <v>158</v>
      </c>
      <c r="Q2" s="13" t="s">
        <v>90</v>
      </c>
      <c r="R2" s="14"/>
    </row>
    <row r="3" spans="1:18" ht="67.5" x14ac:dyDescent="0.25">
      <c r="A3" s="4">
        <v>2</v>
      </c>
      <c r="B3" s="5">
        <v>42045</v>
      </c>
      <c r="C3" s="6" t="s">
        <v>18</v>
      </c>
      <c r="D3" s="7" t="s">
        <v>94</v>
      </c>
      <c r="E3" s="6" t="s">
        <v>19</v>
      </c>
      <c r="F3" s="6" t="s">
        <v>20</v>
      </c>
      <c r="G3" s="5">
        <v>42160</v>
      </c>
      <c r="H3" s="6" t="s">
        <v>80</v>
      </c>
      <c r="I3" s="6" t="s">
        <v>21</v>
      </c>
      <c r="J3" s="6" t="s">
        <v>22</v>
      </c>
      <c r="K3" s="6" t="s">
        <v>15</v>
      </c>
      <c r="L3" s="8" t="s">
        <v>23</v>
      </c>
      <c r="M3" s="6" t="s">
        <v>17</v>
      </c>
      <c r="N3" s="6" t="s">
        <v>24</v>
      </c>
      <c r="O3" s="9">
        <f t="shared" si="0"/>
        <v>115</v>
      </c>
      <c r="Q3" s="7" t="s">
        <v>20</v>
      </c>
      <c r="R3" s="6">
        <f>COUNTIF(F2:F30, Q3)</f>
        <v>22</v>
      </c>
    </row>
    <row r="4" spans="1:18" ht="67.5" x14ac:dyDescent="0.25">
      <c r="A4" s="4">
        <v>3</v>
      </c>
      <c r="B4" s="5">
        <v>42047</v>
      </c>
      <c r="C4" s="6" t="s">
        <v>18</v>
      </c>
      <c r="D4" s="7" t="s">
        <v>95</v>
      </c>
      <c r="E4" s="6" t="s">
        <v>19</v>
      </c>
      <c r="F4" s="6" t="s">
        <v>20</v>
      </c>
      <c r="G4" s="5">
        <v>42083</v>
      </c>
      <c r="H4" s="6" t="s">
        <v>80</v>
      </c>
      <c r="I4" s="6" t="s">
        <v>21</v>
      </c>
      <c r="J4" s="6" t="s">
        <v>25</v>
      </c>
      <c r="K4" s="6" t="s">
        <v>15</v>
      </c>
      <c r="L4" s="8" t="s">
        <v>26</v>
      </c>
      <c r="M4" s="6" t="s">
        <v>17</v>
      </c>
      <c r="N4" s="6" t="s">
        <v>24</v>
      </c>
      <c r="O4" s="9">
        <f t="shared" si="0"/>
        <v>36</v>
      </c>
      <c r="Q4" s="7" t="s">
        <v>70</v>
      </c>
      <c r="R4" s="6">
        <f>COUNTIF(F2:F30, Q4)</f>
        <v>7</v>
      </c>
    </row>
    <row r="5" spans="1:18" ht="67.5" x14ac:dyDescent="0.25">
      <c r="A5" s="4">
        <v>4</v>
      </c>
      <c r="B5" s="5">
        <v>42047</v>
      </c>
      <c r="C5" s="6" t="s">
        <v>18</v>
      </c>
      <c r="D5" s="7" t="s">
        <v>96</v>
      </c>
      <c r="E5" s="6" t="s">
        <v>19</v>
      </c>
      <c r="F5" s="6" t="s">
        <v>20</v>
      </c>
      <c r="G5" s="5">
        <v>42116</v>
      </c>
      <c r="H5" s="6" t="s">
        <v>80</v>
      </c>
      <c r="I5" s="6" t="s">
        <v>21</v>
      </c>
      <c r="J5" s="6" t="s">
        <v>25</v>
      </c>
      <c r="K5" s="6" t="s">
        <v>15</v>
      </c>
      <c r="L5" s="8" t="s">
        <v>27</v>
      </c>
      <c r="M5" s="6" t="s">
        <v>17</v>
      </c>
      <c r="N5" s="6" t="s">
        <v>24</v>
      </c>
      <c r="O5" s="9">
        <f t="shared" si="0"/>
        <v>69</v>
      </c>
      <c r="Q5" s="10" t="s">
        <v>88</v>
      </c>
      <c r="R5" s="10">
        <f>SUM(R3:R4)</f>
        <v>29</v>
      </c>
    </row>
    <row r="6" spans="1:18" ht="67.5" x14ac:dyDescent="0.25">
      <c r="A6" s="4">
        <v>5</v>
      </c>
      <c r="B6" s="5">
        <v>42048</v>
      </c>
      <c r="C6" s="6" t="s">
        <v>18</v>
      </c>
      <c r="D6" s="7" t="s">
        <v>97</v>
      </c>
      <c r="E6" s="6" t="s">
        <v>19</v>
      </c>
      <c r="F6" s="6" t="s">
        <v>20</v>
      </c>
      <c r="G6" s="5">
        <v>42084</v>
      </c>
      <c r="H6" s="6" t="s">
        <v>80</v>
      </c>
      <c r="I6" s="6" t="s">
        <v>21</v>
      </c>
      <c r="J6" s="6" t="s">
        <v>25</v>
      </c>
      <c r="K6" s="6" t="s">
        <v>15</v>
      </c>
      <c r="L6" s="8" t="s">
        <v>28</v>
      </c>
      <c r="M6" s="6" t="s">
        <v>17</v>
      </c>
      <c r="N6" s="6" t="s">
        <v>24</v>
      </c>
      <c r="O6" s="9">
        <f t="shared" si="0"/>
        <v>36</v>
      </c>
    </row>
    <row r="7" spans="1:18" ht="67.5" customHeight="1" x14ac:dyDescent="0.25">
      <c r="A7" s="4">
        <v>6</v>
      </c>
      <c r="B7" s="5">
        <v>42052</v>
      </c>
      <c r="C7" s="6" t="s">
        <v>18</v>
      </c>
      <c r="D7" s="7" t="s">
        <v>29</v>
      </c>
      <c r="E7" s="6" t="s">
        <v>30</v>
      </c>
      <c r="F7" s="6" t="s">
        <v>20</v>
      </c>
      <c r="G7" s="5">
        <v>42080</v>
      </c>
      <c r="H7" s="6" t="s">
        <v>81</v>
      </c>
      <c r="I7" s="6" t="s">
        <v>93</v>
      </c>
      <c r="J7" s="7" t="s">
        <v>31</v>
      </c>
      <c r="K7" s="6" t="s">
        <v>15</v>
      </c>
      <c r="L7" s="6" t="s">
        <v>17</v>
      </c>
      <c r="M7" s="6" t="s">
        <v>17</v>
      </c>
      <c r="N7" s="6" t="s">
        <v>24</v>
      </c>
      <c r="O7" s="9">
        <f t="shared" si="0"/>
        <v>28</v>
      </c>
      <c r="Q7" s="15" t="s">
        <v>91</v>
      </c>
      <c r="R7" s="16"/>
    </row>
    <row r="8" spans="1:18" ht="78.75" x14ac:dyDescent="0.25">
      <c r="A8" s="4">
        <v>7</v>
      </c>
      <c r="B8" s="5">
        <v>42090</v>
      </c>
      <c r="C8" s="6" t="s">
        <v>18</v>
      </c>
      <c r="D8" s="7" t="s">
        <v>98</v>
      </c>
      <c r="E8" s="6" t="s">
        <v>19</v>
      </c>
      <c r="F8" s="6" t="s">
        <v>20</v>
      </c>
      <c r="G8" s="5">
        <v>42103</v>
      </c>
      <c r="H8" s="6" t="s">
        <v>80</v>
      </c>
      <c r="I8" s="6" t="s">
        <v>21</v>
      </c>
      <c r="J8" s="6" t="s">
        <v>25</v>
      </c>
      <c r="K8" s="6" t="s">
        <v>15</v>
      </c>
      <c r="L8" s="8" t="s">
        <v>32</v>
      </c>
      <c r="M8" s="6" t="s">
        <v>17</v>
      </c>
      <c r="N8" s="6" t="s">
        <v>24</v>
      </c>
      <c r="O8" s="9">
        <f t="shared" si="0"/>
        <v>13</v>
      </c>
      <c r="Q8" s="7" t="s">
        <v>24</v>
      </c>
      <c r="R8" s="6">
        <f>COUNTIF(N2:N30, Q8)</f>
        <v>29</v>
      </c>
    </row>
    <row r="9" spans="1:18" ht="90" x14ac:dyDescent="0.25">
      <c r="A9" s="4">
        <v>8</v>
      </c>
      <c r="B9" s="5">
        <v>42090</v>
      </c>
      <c r="C9" s="6" t="s">
        <v>18</v>
      </c>
      <c r="D9" s="7" t="s">
        <v>99</v>
      </c>
      <c r="E9" s="6" t="s">
        <v>19</v>
      </c>
      <c r="F9" s="6" t="s">
        <v>20</v>
      </c>
      <c r="G9" s="5">
        <v>42103</v>
      </c>
      <c r="H9" s="6" t="s">
        <v>80</v>
      </c>
      <c r="I9" s="6" t="s">
        <v>21</v>
      </c>
      <c r="J9" s="6" t="s">
        <v>25</v>
      </c>
      <c r="K9" s="6" t="s">
        <v>15</v>
      </c>
      <c r="L9" s="8" t="s">
        <v>33</v>
      </c>
      <c r="M9" s="6" t="s">
        <v>17</v>
      </c>
      <c r="N9" s="6" t="s">
        <v>24</v>
      </c>
      <c r="O9" s="9">
        <f t="shared" si="0"/>
        <v>13</v>
      </c>
      <c r="Q9" s="10" t="s">
        <v>88</v>
      </c>
      <c r="R9" s="10">
        <f>SUM(R8)</f>
        <v>29</v>
      </c>
    </row>
    <row r="10" spans="1:18" ht="90" x14ac:dyDescent="0.25">
      <c r="A10" s="4">
        <v>9</v>
      </c>
      <c r="B10" s="5">
        <v>42098</v>
      </c>
      <c r="C10" s="6" t="s">
        <v>34</v>
      </c>
      <c r="D10" s="7" t="s">
        <v>100</v>
      </c>
      <c r="E10" s="6" t="s">
        <v>19</v>
      </c>
      <c r="F10" s="6" t="s">
        <v>20</v>
      </c>
      <c r="G10" s="5">
        <v>42159</v>
      </c>
      <c r="H10" s="6" t="s">
        <v>80</v>
      </c>
      <c r="I10" s="6" t="s">
        <v>21</v>
      </c>
      <c r="J10" s="6" t="s">
        <v>35</v>
      </c>
      <c r="K10" s="6" t="s">
        <v>15</v>
      </c>
      <c r="L10" s="8" t="s">
        <v>36</v>
      </c>
      <c r="M10" s="6" t="s">
        <v>17</v>
      </c>
      <c r="N10" s="6" t="s">
        <v>24</v>
      </c>
      <c r="O10" s="9">
        <f t="shared" si="0"/>
        <v>61</v>
      </c>
    </row>
    <row r="11" spans="1:18" ht="90" x14ac:dyDescent="0.25">
      <c r="A11" s="4">
        <v>10</v>
      </c>
      <c r="B11" s="5">
        <v>42100</v>
      </c>
      <c r="C11" s="6" t="s">
        <v>34</v>
      </c>
      <c r="D11" s="7" t="s">
        <v>101</v>
      </c>
      <c r="E11" s="6" t="s">
        <v>19</v>
      </c>
      <c r="F11" s="6" t="s">
        <v>20</v>
      </c>
      <c r="G11" s="5">
        <v>42156</v>
      </c>
      <c r="H11" s="6" t="s">
        <v>80</v>
      </c>
      <c r="I11" s="6" t="s">
        <v>21</v>
      </c>
      <c r="J11" s="6" t="s">
        <v>25</v>
      </c>
      <c r="K11" s="6" t="s">
        <v>15</v>
      </c>
      <c r="L11" s="8" t="s">
        <v>36</v>
      </c>
      <c r="M11" s="6" t="s">
        <v>17</v>
      </c>
      <c r="N11" s="6" t="s">
        <v>24</v>
      </c>
      <c r="O11" s="9">
        <f t="shared" si="0"/>
        <v>56</v>
      </c>
      <c r="Q11" s="15" t="s">
        <v>92</v>
      </c>
      <c r="R11" s="16"/>
    </row>
    <row r="12" spans="1:18" ht="67.5" x14ac:dyDescent="0.25">
      <c r="A12" s="4">
        <v>11</v>
      </c>
      <c r="B12" s="5">
        <v>42100</v>
      </c>
      <c r="C12" s="6" t="s">
        <v>34</v>
      </c>
      <c r="D12" s="7" t="s">
        <v>37</v>
      </c>
      <c r="E12" s="6" t="s">
        <v>38</v>
      </c>
      <c r="F12" s="6" t="s">
        <v>70</v>
      </c>
      <c r="G12" s="5">
        <v>42101</v>
      </c>
      <c r="H12" s="6" t="s">
        <v>17</v>
      </c>
      <c r="I12" s="6" t="s">
        <v>39</v>
      </c>
      <c r="J12" s="6" t="s">
        <v>40</v>
      </c>
      <c r="K12" s="6" t="s">
        <v>17</v>
      </c>
      <c r="L12" s="6" t="s">
        <v>17</v>
      </c>
      <c r="M12" s="6" t="s">
        <v>17</v>
      </c>
      <c r="N12" s="6" t="s">
        <v>24</v>
      </c>
      <c r="O12" s="9">
        <f t="shared" si="0"/>
        <v>1</v>
      </c>
      <c r="Q12" s="7" t="s">
        <v>93</v>
      </c>
      <c r="R12" s="6">
        <f>COUNTIF(I2:I30, Q12)</f>
        <v>3</v>
      </c>
    </row>
    <row r="13" spans="1:18" ht="67.5" x14ac:dyDescent="0.25">
      <c r="A13" s="4">
        <v>12</v>
      </c>
      <c r="B13" s="5">
        <v>42100</v>
      </c>
      <c r="C13" s="6" t="s">
        <v>34</v>
      </c>
      <c r="D13" s="7" t="s">
        <v>41</v>
      </c>
      <c r="E13" s="6" t="s">
        <v>19</v>
      </c>
      <c r="F13" s="6" t="s">
        <v>70</v>
      </c>
      <c r="G13" s="5">
        <v>42101</v>
      </c>
      <c r="H13" s="6" t="s">
        <v>17</v>
      </c>
      <c r="I13" s="6" t="s">
        <v>39</v>
      </c>
      <c r="J13" s="6" t="s">
        <v>40</v>
      </c>
      <c r="K13" s="6" t="s">
        <v>17</v>
      </c>
      <c r="L13" s="6" t="s">
        <v>17</v>
      </c>
      <c r="M13" s="6" t="s">
        <v>17</v>
      </c>
      <c r="N13" s="6" t="s">
        <v>24</v>
      </c>
      <c r="O13" s="9">
        <f t="shared" si="0"/>
        <v>1</v>
      </c>
      <c r="Q13" s="7" t="s">
        <v>39</v>
      </c>
      <c r="R13" s="6">
        <f>COUNTIF(I2:I30, Q13)</f>
        <v>7</v>
      </c>
    </row>
    <row r="14" spans="1:18" ht="78.75" x14ac:dyDescent="0.25">
      <c r="A14" s="4">
        <v>13</v>
      </c>
      <c r="B14" s="5">
        <v>42104</v>
      </c>
      <c r="C14" s="6" t="s">
        <v>34</v>
      </c>
      <c r="D14" s="7" t="s">
        <v>84</v>
      </c>
      <c r="E14" s="6" t="s">
        <v>19</v>
      </c>
      <c r="F14" s="6" t="s">
        <v>20</v>
      </c>
      <c r="G14" s="5">
        <v>42117</v>
      </c>
      <c r="H14" s="6" t="s">
        <v>80</v>
      </c>
      <c r="I14" s="6" t="s">
        <v>21</v>
      </c>
      <c r="J14" s="6" t="s">
        <v>25</v>
      </c>
      <c r="K14" s="6" t="s">
        <v>15</v>
      </c>
      <c r="L14" s="8" t="s">
        <v>42</v>
      </c>
      <c r="M14" s="6" t="s">
        <v>17</v>
      </c>
      <c r="N14" s="6" t="s">
        <v>24</v>
      </c>
      <c r="O14" s="9">
        <f t="shared" si="0"/>
        <v>13</v>
      </c>
      <c r="Q14" s="7" t="s">
        <v>21</v>
      </c>
      <c r="R14" s="6">
        <f>COUNTIF(I2:I30, Q14)</f>
        <v>19</v>
      </c>
    </row>
    <row r="15" spans="1:18" ht="67.5" x14ac:dyDescent="0.25">
      <c r="A15" s="4">
        <v>14</v>
      </c>
      <c r="B15" s="5">
        <v>42105</v>
      </c>
      <c r="C15" s="6" t="s">
        <v>34</v>
      </c>
      <c r="D15" s="7" t="s">
        <v>85</v>
      </c>
      <c r="E15" s="6" t="s">
        <v>38</v>
      </c>
      <c r="F15" s="6" t="s">
        <v>70</v>
      </c>
      <c r="G15" s="5">
        <v>42111</v>
      </c>
      <c r="H15" s="6" t="s">
        <v>17</v>
      </c>
      <c r="I15" s="6" t="s">
        <v>39</v>
      </c>
      <c r="J15" s="6" t="s">
        <v>40</v>
      </c>
      <c r="K15" s="6" t="s">
        <v>17</v>
      </c>
      <c r="L15" s="6" t="s">
        <v>17</v>
      </c>
      <c r="M15" s="6" t="s">
        <v>17</v>
      </c>
      <c r="N15" s="6" t="s">
        <v>24</v>
      </c>
      <c r="O15" s="9">
        <f t="shared" si="0"/>
        <v>6</v>
      </c>
      <c r="Q15" s="10" t="s">
        <v>88</v>
      </c>
      <c r="R15" s="10">
        <f>SUM(R12:R14)</f>
        <v>29</v>
      </c>
    </row>
    <row r="16" spans="1:18" ht="67.5" x14ac:dyDescent="0.25">
      <c r="A16" s="4">
        <v>15</v>
      </c>
      <c r="B16" s="5">
        <v>42116</v>
      </c>
      <c r="C16" s="6" t="s">
        <v>34</v>
      </c>
      <c r="D16" s="7" t="s">
        <v>43</v>
      </c>
      <c r="E16" s="6" t="s">
        <v>44</v>
      </c>
      <c r="F16" s="6" t="s">
        <v>20</v>
      </c>
      <c r="G16" s="5">
        <v>42136</v>
      </c>
      <c r="H16" s="6" t="s">
        <v>80</v>
      </c>
      <c r="I16" s="6" t="s">
        <v>21</v>
      </c>
      <c r="J16" s="6" t="s">
        <v>25</v>
      </c>
      <c r="K16" s="6" t="s">
        <v>15</v>
      </c>
      <c r="L16" s="8" t="s">
        <v>45</v>
      </c>
      <c r="M16" s="6" t="s">
        <v>17</v>
      </c>
      <c r="N16" s="6" t="s">
        <v>24</v>
      </c>
      <c r="O16" s="9">
        <f t="shared" si="0"/>
        <v>20</v>
      </c>
    </row>
    <row r="17" spans="1:15" ht="67.5" x14ac:dyDescent="0.25">
      <c r="A17" s="4">
        <v>16</v>
      </c>
      <c r="B17" s="5">
        <v>42123</v>
      </c>
      <c r="C17" s="6" t="s">
        <v>34</v>
      </c>
      <c r="D17" s="7" t="s">
        <v>46</v>
      </c>
      <c r="E17" s="6" t="s">
        <v>47</v>
      </c>
      <c r="F17" s="6" t="s">
        <v>20</v>
      </c>
      <c r="G17" s="5">
        <v>42159</v>
      </c>
      <c r="H17" s="6" t="s">
        <v>80</v>
      </c>
      <c r="I17" s="6" t="s">
        <v>21</v>
      </c>
      <c r="J17" s="6" t="s">
        <v>25</v>
      </c>
      <c r="K17" s="6" t="s">
        <v>15</v>
      </c>
      <c r="L17" s="8" t="s">
        <v>48</v>
      </c>
      <c r="M17" s="6" t="s">
        <v>17</v>
      </c>
      <c r="N17" s="6" t="s">
        <v>24</v>
      </c>
      <c r="O17" s="9">
        <f t="shared" si="0"/>
        <v>36</v>
      </c>
    </row>
    <row r="18" spans="1:15" ht="78.75" x14ac:dyDescent="0.25">
      <c r="A18" s="4">
        <v>17</v>
      </c>
      <c r="B18" s="5">
        <v>42138</v>
      </c>
      <c r="C18" s="6" t="s">
        <v>34</v>
      </c>
      <c r="D18" s="7" t="s">
        <v>49</v>
      </c>
      <c r="E18" s="6" t="s">
        <v>50</v>
      </c>
      <c r="F18" s="6" t="s">
        <v>20</v>
      </c>
      <c r="G18" s="5">
        <v>42189</v>
      </c>
      <c r="H18" s="6" t="s">
        <v>80</v>
      </c>
      <c r="I18" s="6" t="s">
        <v>21</v>
      </c>
      <c r="J18" s="6" t="s">
        <v>25</v>
      </c>
      <c r="K18" s="6" t="s">
        <v>15</v>
      </c>
      <c r="L18" s="8" t="s">
        <v>51</v>
      </c>
      <c r="M18" s="6" t="s">
        <v>17</v>
      </c>
      <c r="N18" s="6" t="s">
        <v>24</v>
      </c>
      <c r="O18" s="9">
        <f t="shared" si="0"/>
        <v>51</v>
      </c>
    </row>
    <row r="19" spans="1:15" ht="56.25" x14ac:dyDescent="0.25">
      <c r="A19" s="4">
        <v>18</v>
      </c>
      <c r="B19" s="5">
        <v>42143</v>
      </c>
      <c r="C19" s="6" t="s">
        <v>34</v>
      </c>
      <c r="D19" s="7" t="s">
        <v>52</v>
      </c>
      <c r="E19" s="6" t="s">
        <v>53</v>
      </c>
      <c r="F19" s="6" t="s">
        <v>20</v>
      </c>
      <c r="G19" s="5">
        <v>42230</v>
      </c>
      <c r="H19" s="6" t="s">
        <v>81</v>
      </c>
      <c r="I19" s="6" t="s">
        <v>93</v>
      </c>
      <c r="J19" s="6" t="s">
        <v>25</v>
      </c>
      <c r="K19" s="6" t="s">
        <v>54</v>
      </c>
      <c r="L19" s="8" t="s">
        <v>55</v>
      </c>
      <c r="M19" s="6" t="s">
        <v>17</v>
      </c>
      <c r="N19" s="6" t="s">
        <v>24</v>
      </c>
      <c r="O19" s="9">
        <f t="shared" si="0"/>
        <v>87</v>
      </c>
    </row>
    <row r="20" spans="1:15" ht="67.5" x14ac:dyDescent="0.25">
      <c r="A20" s="4">
        <v>19</v>
      </c>
      <c r="B20" s="5">
        <v>42145</v>
      </c>
      <c r="C20" s="6" t="s">
        <v>34</v>
      </c>
      <c r="D20" s="7" t="s">
        <v>86</v>
      </c>
      <c r="E20" s="6" t="s">
        <v>56</v>
      </c>
      <c r="F20" s="6" t="s">
        <v>20</v>
      </c>
      <c r="G20" s="5">
        <v>42156</v>
      </c>
      <c r="H20" s="6" t="s">
        <v>80</v>
      </c>
      <c r="I20" s="6" t="s">
        <v>21</v>
      </c>
      <c r="J20" s="6" t="s">
        <v>14</v>
      </c>
      <c r="K20" s="6" t="s">
        <v>15</v>
      </c>
      <c r="L20" s="8" t="s">
        <v>57</v>
      </c>
      <c r="M20" s="6" t="s">
        <v>17</v>
      </c>
      <c r="N20" s="6" t="s">
        <v>24</v>
      </c>
      <c r="O20" s="9">
        <f t="shared" si="0"/>
        <v>11</v>
      </c>
    </row>
    <row r="21" spans="1:15" ht="67.5" x14ac:dyDescent="0.25">
      <c r="A21" s="4">
        <v>20</v>
      </c>
      <c r="B21" s="5">
        <v>42153</v>
      </c>
      <c r="C21" s="6" t="s">
        <v>34</v>
      </c>
      <c r="D21" s="7" t="s">
        <v>58</v>
      </c>
      <c r="E21" s="6" t="s">
        <v>59</v>
      </c>
      <c r="F21" s="6" t="s">
        <v>20</v>
      </c>
      <c r="G21" s="5">
        <v>42165</v>
      </c>
      <c r="H21" s="6" t="s">
        <v>80</v>
      </c>
      <c r="I21" s="6" t="s">
        <v>21</v>
      </c>
      <c r="J21" s="6" t="s">
        <v>14</v>
      </c>
      <c r="K21" s="6" t="s">
        <v>15</v>
      </c>
      <c r="L21" s="8" t="s">
        <v>60</v>
      </c>
      <c r="M21" s="6" t="s">
        <v>17</v>
      </c>
      <c r="N21" s="6" t="s">
        <v>24</v>
      </c>
      <c r="O21" s="9">
        <f t="shared" si="0"/>
        <v>12</v>
      </c>
    </row>
    <row r="22" spans="1:15" ht="67.5" x14ac:dyDescent="0.25">
      <c r="A22" s="4">
        <v>21</v>
      </c>
      <c r="B22" s="5">
        <v>42154</v>
      </c>
      <c r="C22" s="6" t="s">
        <v>34</v>
      </c>
      <c r="D22" s="7" t="s">
        <v>61</v>
      </c>
      <c r="E22" s="6" t="s">
        <v>56</v>
      </c>
      <c r="F22" s="6" t="s">
        <v>20</v>
      </c>
      <c r="G22" s="5">
        <v>42165</v>
      </c>
      <c r="H22" s="6" t="s">
        <v>80</v>
      </c>
      <c r="I22" s="6" t="s">
        <v>21</v>
      </c>
      <c r="J22" s="6" t="s">
        <v>62</v>
      </c>
      <c r="K22" s="6" t="s">
        <v>15</v>
      </c>
      <c r="L22" s="8" t="s">
        <v>63</v>
      </c>
      <c r="M22" s="6" t="s">
        <v>17</v>
      </c>
      <c r="N22" s="6" t="s">
        <v>24</v>
      </c>
      <c r="O22" s="9">
        <f t="shared" si="0"/>
        <v>11</v>
      </c>
    </row>
    <row r="23" spans="1:15" ht="67.5" x14ac:dyDescent="0.25">
      <c r="A23" s="4">
        <v>22</v>
      </c>
      <c r="B23" s="5">
        <v>42157</v>
      </c>
      <c r="C23" s="6" t="s">
        <v>34</v>
      </c>
      <c r="D23" s="7" t="s">
        <v>64</v>
      </c>
      <c r="E23" s="6" t="s">
        <v>65</v>
      </c>
      <c r="F23" s="6" t="s">
        <v>20</v>
      </c>
      <c r="G23" s="5">
        <v>42170</v>
      </c>
      <c r="H23" s="6" t="s">
        <v>80</v>
      </c>
      <c r="I23" s="6" t="s">
        <v>21</v>
      </c>
      <c r="J23" s="6" t="s">
        <v>14</v>
      </c>
      <c r="K23" s="6" t="s">
        <v>15</v>
      </c>
      <c r="L23" s="8" t="s">
        <v>66</v>
      </c>
      <c r="M23" s="6" t="s">
        <v>17</v>
      </c>
      <c r="N23" s="6" t="s">
        <v>24</v>
      </c>
      <c r="O23" s="9">
        <f t="shared" si="0"/>
        <v>13</v>
      </c>
    </row>
    <row r="24" spans="1:15" ht="67.5" x14ac:dyDescent="0.25">
      <c r="A24" s="4">
        <v>23</v>
      </c>
      <c r="B24" s="5">
        <v>42157</v>
      </c>
      <c r="C24" s="6" t="s">
        <v>34</v>
      </c>
      <c r="D24" s="7" t="s">
        <v>67</v>
      </c>
      <c r="E24" s="6" t="s">
        <v>56</v>
      </c>
      <c r="F24" s="6" t="s">
        <v>20</v>
      </c>
      <c r="G24" s="5">
        <v>42181</v>
      </c>
      <c r="H24" s="6" t="s">
        <v>80</v>
      </c>
      <c r="I24" s="6" t="s">
        <v>21</v>
      </c>
      <c r="J24" s="6" t="s">
        <v>14</v>
      </c>
      <c r="K24" s="6" t="s">
        <v>15</v>
      </c>
      <c r="L24" s="8" t="s">
        <v>68</v>
      </c>
      <c r="M24" s="6" t="s">
        <v>17</v>
      </c>
      <c r="N24" s="6" t="s">
        <v>24</v>
      </c>
      <c r="O24" s="9">
        <f t="shared" si="0"/>
        <v>24</v>
      </c>
    </row>
    <row r="25" spans="1:15" ht="67.5" x14ac:dyDescent="0.25">
      <c r="A25" s="4">
        <v>24</v>
      </c>
      <c r="B25" s="5">
        <v>42159</v>
      </c>
      <c r="C25" s="6" t="s">
        <v>34</v>
      </c>
      <c r="D25" s="7" t="s">
        <v>69</v>
      </c>
      <c r="E25" s="6" t="s">
        <v>56</v>
      </c>
      <c r="F25" s="6" t="s">
        <v>70</v>
      </c>
      <c r="G25" s="5">
        <v>42170</v>
      </c>
      <c r="H25" s="6" t="s">
        <v>17</v>
      </c>
      <c r="I25" s="6" t="s">
        <v>39</v>
      </c>
      <c r="J25" s="6" t="s">
        <v>40</v>
      </c>
      <c r="K25" s="6" t="s">
        <v>15</v>
      </c>
      <c r="L25" s="6" t="s">
        <v>17</v>
      </c>
      <c r="M25" s="6" t="s">
        <v>17</v>
      </c>
      <c r="N25" s="6" t="s">
        <v>24</v>
      </c>
      <c r="O25" s="9">
        <f t="shared" si="0"/>
        <v>11</v>
      </c>
    </row>
    <row r="26" spans="1:15" ht="90" x14ac:dyDescent="0.25">
      <c r="A26" s="4">
        <v>25</v>
      </c>
      <c r="B26" s="5">
        <v>42159</v>
      </c>
      <c r="C26" s="6" t="s">
        <v>34</v>
      </c>
      <c r="D26" s="7" t="s">
        <v>102</v>
      </c>
      <c r="E26" s="6" t="s">
        <v>82</v>
      </c>
      <c r="F26" s="6" t="s">
        <v>20</v>
      </c>
      <c r="G26" s="5">
        <v>42171</v>
      </c>
      <c r="H26" s="6" t="s">
        <v>80</v>
      </c>
      <c r="I26" s="6" t="s">
        <v>21</v>
      </c>
      <c r="J26" s="6" t="s">
        <v>62</v>
      </c>
      <c r="K26" s="6" t="s">
        <v>15</v>
      </c>
      <c r="L26" s="8" t="s">
        <v>71</v>
      </c>
      <c r="M26" s="6" t="s">
        <v>17</v>
      </c>
      <c r="N26" s="6" t="s">
        <v>24</v>
      </c>
      <c r="O26" s="9">
        <f t="shared" si="0"/>
        <v>12</v>
      </c>
    </row>
    <row r="27" spans="1:15" ht="67.5" x14ac:dyDescent="0.25">
      <c r="A27" s="4">
        <v>26</v>
      </c>
      <c r="B27" s="5">
        <v>42159</v>
      </c>
      <c r="C27" s="6" t="s">
        <v>34</v>
      </c>
      <c r="D27" s="7" t="s">
        <v>72</v>
      </c>
      <c r="E27" s="6" t="s">
        <v>73</v>
      </c>
      <c r="F27" s="6" t="s">
        <v>70</v>
      </c>
      <c r="G27" s="5">
        <v>42160</v>
      </c>
      <c r="H27" s="6" t="s">
        <v>17</v>
      </c>
      <c r="I27" s="6" t="s">
        <v>39</v>
      </c>
      <c r="J27" s="6" t="s">
        <v>40</v>
      </c>
      <c r="K27" s="6" t="s">
        <v>17</v>
      </c>
      <c r="L27" s="6" t="s">
        <v>17</v>
      </c>
      <c r="M27" s="6" t="s">
        <v>17</v>
      </c>
      <c r="N27" s="6" t="s">
        <v>24</v>
      </c>
      <c r="O27" s="9">
        <f t="shared" si="0"/>
        <v>1</v>
      </c>
    </row>
    <row r="28" spans="1:15" ht="90" x14ac:dyDescent="0.25">
      <c r="A28" s="4">
        <v>27</v>
      </c>
      <c r="B28" s="5">
        <v>42161</v>
      </c>
      <c r="C28" s="6" t="s">
        <v>34</v>
      </c>
      <c r="D28" s="7" t="s">
        <v>103</v>
      </c>
      <c r="E28" s="6" t="s">
        <v>74</v>
      </c>
      <c r="F28" s="6" t="s">
        <v>20</v>
      </c>
      <c r="G28" s="5">
        <v>42171</v>
      </c>
      <c r="H28" s="6" t="s">
        <v>80</v>
      </c>
      <c r="I28" s="6" t="s">
        <v>21</v>
      </c>
      <c r="J28" s="6" t="s">
        <v>14</v>
      </c>
      <c r="K28" s="6" t="s">
        <v>15</v>
      </c>
      <c r="L28" s="8" t="s">
        <v>71</v>
      </c>
      <c r="M28" s="6" t="s">
        <v>17</v>
      </c>
      <c r="N28" s="6" t="s">
        <v>24</v>
      </c>
      <c r="O28" s="9">
        <f t="shared" si="0"/>
        <v>10</v>
      </c>
    </row>
    <row r="29" spans="1:15" ht="67.5" x14ac:dyDescent="0.25">
      <c r="A29" s="4">
        <v>28</v>
      </c>
      <c r="B29" s="5">
        <v>42161</v>
      </c>
      <c r="C29" s="6" t="s">
        <v>34</v>
      </c>
      <c r="D29" s="7" t="s">
        <v>75</v>
      </c>
      <c r="E29" s="6" t="s">
        <v>76</v>
      </c>
      <c r="F29" s="6" t="s">
        <v>70</v>
      </c>
      <c r="G29" s="5">
        <v>42167</v>
      </c>
      <c r="H29" s="6" t="s">
        <v>17</v>
      </c>
      <c r="I29" s="6" t="s">
        <v>39</v>
      </c>
      <c r="J29" s="6" t="s">
        <v>77</v>
      </c>
      <c r="K29" s="6" t="s">
        <v>17</v>
      </c>
      <c r="L29" s="6" t="s">
        <v>17</v>
      </c>
      <c r="M29" s="6" t="s">
        <v>17</v>
      </c>
      <c r="N29" s="6" t="s">
        <v>24</v>
      </c>
      <c r="O29" s="9">
        <f t="shared" si="0"/>
        <v>6</v>
      </c>
    </row>
    <row r="30" spans="1:15" ht="67.5" x14ac:dyDescent="0.25">
      <c r="A30" s="4">
        <v>29</v>
      </c>
      <c r="B30" s="5">
        <v>42164</v>
      </c>
      <c r="C30" s="6" t="s">
        <v>34</v>
      </c>
      <c r="D30" s="7" t="s">
        <v>78</v>
      </c>
      <c r="E30" s="6" t="s">
        <v>73</v>
      </c>
      <c r="F30" s="6" t="s">
        <v>70</v>
      </c>
      <c r="G30" s="5">
        <v>42168</v>
      </c>
      <c r="H30" s="6" t="s">
        <v>17</v>
      </c>
      <c r="I30" s="6" t="s">
        <v>39</v>
      </c>
      <c r="J30" s="6" t="s">
        <v>77</v>
      </c>
      <c r="K30" s="6" t="s">
        <v>17</v>
      </c>
      <c r="L30" s="6" t="s">
        <v>17</v>
      </c>
      <c r="M30" s="6" t="s">
        <v>17</v>
      </c>
      <c r="N30" s="6" t="s">
        <v>24</v>
      </c>
      <c r="O30" s="9">
        <f t="shared" si="0"/>
        <v>4</v>
      </c>
    </row>
    <row r="31" spans="1:15" x14ac:dyDescent="0.25">
      <c r="A31" s="1"/>
    </row>
    <row r="32" spans="1:1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</sheetData>
  <autoFilter ref="A1:O30">
    <sortState ref="A4:O32">
      <sortCondition ref="N3:N32"/>
    </sortState>
  </autoFilter>
  <mergeCells count="4">
    <mergeCell ref="Q1:R1"/>
    <mergeCell ref="Q2:R2"/>
    <mergeCell ref="Q7:R7"/>
    <mergeCell ref="Q11:R11"/>
  </mergeCells>
  <hyperlinks>
    <hyperlink ref="L2" r:id="rId1"/>
    <hyperlink ref="L3" r:id="rId2"/>
    <hyperlink ref="L4" r:id="rId3"/>
    <hyperlink ref="L5" r:id="rId4"/>
    <hyperlink ref="L6" r:id="rId5"/>
    <hyperlink ref="L8" r:id="rId6"/>
    <hyperlink ref="L9" r:id="rId7" display="http://www.ieebcs.org.mx/documentos/acuerdos/IEEBCS_ACU425.pdf"/>
    <hyperlink ref="L10" r:id="rId8"/>
    <hyperlink ref="L11" r:id="rId9"/>
    <hyperlink ref="L14" r:id="rId10"/>
    <hyperlink ref="L16" r:id="rId11"/>
    <hyperlink ref="L17" r:id="rId12"/>
    <hyperlink ref="L18" r:id="rId13"/>
    <hyperlink ref="L19" r:id="rId14"/>
    <hyperlink ref="L20" r:id="rId15"/>
    <hyperlink ref="L21" r:id="rId16"/>
    <hyperlink ref="L22" r:id="rId17"/>
    <hyperlink ref="L23" r:id="rId18"/>
    <hyperlink ref="L24" r:id="rId19"/>
    <hyperlink ref="L26" r:id="rId20"/>
    <hyperlink ref="L28" r:id="rId21"/>
  </hyperlinks>
  <pageMargins left="0.23622047244094491" right="0.23622047244094491" top="0.74803149606299213" bottom="0.74803149606299213" header="0.31496062992125984" footer="0.31496062992125984"/>
  <pageSetup paperSize="5" scale="86" fitToHeight="0" orientation="landscape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IEEBCS</cp:lastModifiedBy>
  <cp:lastPrinted>2016-03-30T02:20:38Z</cp:lastPrinted>
  <dcterms:created xsi:type="dcterms:W3CDTF">2016-03-30T01:12:58Z</dcterms:created>
  <dcterms:modified xsi:type="dcterms:W3CDTF">2016-04-20T17:31:01Z</dcterms:modified>
</cp:coreProperties>
</file>