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Estadística\DIPUTADOS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Hoja1!$A$1:$T$22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B21" i="1"/>
  <c r="C21" i="1"/>
  <c r="D21" i="1"/>
  <c r="F21" i="1"/>
  <c r="G21" i="1"/>
  <c r="H21" i="1"/>
  <c r="Q5" i="1"/>
  <c r="T5" i="1"/>
  <c r="Q6" i="1"/>
  <c r="T6" i="1"/>
  <c r="Q7" i="1"/>
  <c r="T7" i="1"/>
  <c r="Q8" i="1"/>
  <c r="T8" i="1"/>
  <c r="T9" i="1"/>
  <c r="T10" i="1"/>
  <c r="T11" i="1"/>
  <c r="T12" i="1"/>
  <c r="Q13" i="1"/>
  <c r="T13" i="1"/>
  <c r="Q14" i="1"/>
  <c r="T14" i="1"/>
  <c r="T15" i="1"/>
  <c r="T16" i="1"/>
  <c r="Q17" i="1"/>
  <c r="T17" i="1"/>
  <c r="Q18" i="1"/>
  <c r="T18" i="1"/>
  <c r="Q19" i="1"/>
  <c r="T19" i="1"/>
  <c r="Q20" i="1"/>
  <c r="T20" i="1"/>
  <c r="J21" i="1"/>
  <c r="K21" i="1"/>
  <c r="L21" i="1"/>
  <c r="M21" i="1"/>
  <c r="N21" i="1"/>
  <c r="O21" i="1"/>
  <c r="P21" i="1"/>
  <c r="R21" i="1"/>
  <c r="S21" i="1"/>
  <c r="Q21" i="1" l="1"/>
  <c r="T21" i="1"/>
  <c r="I21" i="1" l="1"/>
</calcChain>
</file>

<file path=xl/sharedStrings.xml><?xml version="1.0" encoding="utf-8"?>
<sst xmlns="http://schemas.openxmlformats.org/spreadsheetml/2006/main" count="104" uniqueCount="25">
  <si>
    <t>Total</t>
  </si>
  <si>
    <t>Votos a Partido</t>
  </si>
  <si>
    <t>Combinaciones</t>
  </si>
  <si>
    <t>Votos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</si>
  <si>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</si>
  <si>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</si>
  <si>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</si>
  <si>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</si>
  <si>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</si>
  <si>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</si>
  <si>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</si>
  <si>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</si>
  <si>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</si>
  <si>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</si>
  <si>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</si>
  <si>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</si>
  <si>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</si>
  <si>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</si>
  <si>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</si>
  <si>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</si>
  <si>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DISTRITO</t>
  </si>
  <si>
    <t>TOTAL</t>
  </si>
  <si>
    <t>-</t>
  </si>
  <si>
    <t>Resultados de Diputados por Distrito</t>
  </si>
  <si>
    <t>Sumatoria
Coalición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</si>
</sst>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rgb="FF707070"/>
      </left>
      <right style="medium">
        <color rgb="FF707070"/>
      </right>
      <top style="medium">
        <color rgb="FF707070"/>
      </top>
      <bottom/>
      <diagonal/>
    </border>
    <border>
      <left style="medium">
        <color rgb="FF707070"/>
      </left>
      <right style="medium">
        <color rgb="FF707070"/>
      </right>
      <top/>
      <bottom style="medium">
        <color rgb="FF70707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707070"/>
      </bottom>
      <diagonal/>
    </border>
    <border>
      <left style="medium">
        <color rgb="FF707070"/>
      </left>
      <right/>
      <top style="medium">
        <color indexed="64"/>
      </top>
      <bottom style="medium">
        <color rgb="FF707070"/>
      </bottom>
      <diagonal/>
    </border>
    <border>
      <left/>
      <right/>
      <top style="medium">
        <color indexed="64"/>
      </top>
      <bottom style="medium">
        <color rgb="FF707070"/>
      </bottom>
      <diagonal/>
    </border>
    <border>
      <left/>
      <right style="medium">
        <color rgb="FF707070"/>
      </right>
      <top style="medium">
        <color indexed="64"/>
      </top>
      <bottom style="medium">
        <color rgb="FF707070"/>
      </bottom>
      <diagonal/>
    </border>
    <border>
      <left style="medium">
        <color rgb="FF707070"/>
      </left>
      <right style="medium">
        <color rgb="FF707070"/>
      </right>
      <top style="medium">
        <color indexed="64"/>
      </top>
      <bottom style="medium">
        <color rgb="FF707070"/>
      </bottom>
      <diagonal/>
    </border>
    <border>
      <left style="medium">
        <color rgb="FF707070"/>
      </left>
      <right style="medium">
        <color indexed="64"/>
      </right>
      <top style="medium">
        <color indexed="64"/>
      </top>
      <bottom style="medium">
        <color rgb="FF707070"/>
      </bottom>
      <diagonal/>
    </border>
    <border>
      <left style="medium">
        <color indexed="64"/>
      </left>
      <right style="medium">
        <color rgb="FF707070"/>
      </right>
      <top style="medium">
        <color rgb="FF707070"/>
      </top>
      <bottom/>
      <diagonal/>
    </border>
    <border>
      <left style="medium">
        <color rgb="FF707070"/>
      </left>
      <right style="medium">
        <color indexed="64"/>
      </right>
      <top style="medium">
        <color rgb="FF707070"/>
      </top>
      <bottom/>
      <diagonal/>
    </border>
    <border>
      <left style="medium">
        <color indexed="64"/>
      </left>
      <right style="medium">
        <color rgb="FF707070"/>
      </right>
      <top/>
      <bottom style="medium">
        <color rgb="FF707070"/>
      </bottom>
      <diagonal/>
    </border>
    <border>
      <left style="medium">
        <color rgb="FF707070"/>
      </left>
      <right style="medium">
        <color indexed="64"/>
      </right>
      <top/>
      <bottom style="medium">
        <color rgb="FF707070"/>
      </bottom>
      <diagonal/>
    </border>
    <border>
      <left style="medium">
        <color indexed="64"/>
      </left>
      <right style="medium">
        <color rgb="FF707070"/>
      </right>
      <top/>
      <bottom style="medium">
        <color indexed="64"/>
      </bottom>
      <diagonal/>
    </border>
    <border>
      <left style="medium">
        <color rgb="FF707070"/>
      </left>
      <right style="medium">
        <color rgb="FF707070"/>
      </right>
      <top/>
      <bottom style="medium">
        <color indexed="64"/>
      </bottom>
      <diagonal/>
    </border>
    <border>
      <left style="medium">
        <color rgb="FF70707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3" fontId="4" fillId="3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2"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122146</xdr:colOff>
      <xdr:row>2</xdr:row>
      <xdr:rowOff>24094</xdr:rowOff>
    </xdr:from>
    <xdr:to>
      <xdr:col>1</xdr:col>
      <xdr:colOff>457582</xdr:colOff>
      <xdr:row>3</xdr:row>
      <xdr:rowOff>169770</xdr:rowOff>
    </xdr:to>
    <xdr:pic>
      <xdr:nvPicPr>
        <xdr:cNvPr id="152" name="Imagen 151" descr="http://prepbcs.com.mx/media_bcs2015/logos/logo_pan_pr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371" y="547969"/>
          <a:ext cx="33543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122146</xdr:colOff>
      <xdr:row>2</xdr:row>
      <xdr:rowOff>24094</xdr:rowOff>
    </xdr:from>
    <xdr:to>
      <xdr:col>2</xdr:col>
      <xdr:colOff>457582</xdr:colOff>
      <xdr:row>3</xdr:row>
      <xdr:rowOff>169770</xdr:rowOff>
    </xdr:to>
    <xdr:pic>
      <xdr:nvPicPr>
        <xdr:cNvPr id="153" name="Imagen 152" descr="http://prepbcs.com.mx/media_bcs2015/logos/logo_pri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396" y="547969"/>
          <a:ext cx="33543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122146</xdr:colOff>
      <xdr:row>2</xdr:row>
      <xdr:rowOff>24094</xdr:rowOff>
    </xdr:from>
    <xdr:to>
      <xdr:col>3</xdr:col>
      <xdr:colOff>457582</xdr:colOff>
      <xdr:row>3</xdr:row>
      <xdr:rowOff>169770</xdr:rowOff>
    </xdr:to>
    <xdr:pic>
      <xdr:nvPicPr>
        <xdr:cNvPr id="154" name="Imagen 153" descr="http://prepbcs.com.mx/media_bcs2015/logos/logo_pri_pvem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421" y="547969"/>
          <a:ext cx="33543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122146</xdr:colOff>
      <xdr:row>2</xdr:row>
      <xdr:rowOff>24094</xdr:rowOff>
    </xdr:from>
    <xdr:to>
      <xdr:col>4</xdr:col>
      <xdr:colOff>457582</xdr:colOff>
      <xdr:row>3</xdr:row>
      <xdr:rowOff>169770</xdr:rowOff>
    </xdr:to>
    <xdr:pic>
      <xdr:nvPicPr>
        <xdr:cNvPr id="155" name="Imagen 154" descr="http://prepbcs.com.mx/media_bcs2015/logos/logo_prd_pt_pmc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2446" y="547969"/>
          <a:ext cx="33543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122146</xdr:colOff>
      <xdr:row>2</xdr:row>
      <xdr:rowOff>24094</xdr:rowOff>
    </xdr:from>
    <xdr:to>
      <xdr:col>5</xdr:col>
      <xdr:colOff>457582</xdr:colOff>
      <xdr:row>3</xdr:row>
      <xdr:rowOff>169770</xdr:rowOff>
    </xdr:to>
    <xdr:pic>
      <xdr:nvPicPr>
        <xdr:cNvPr id="156" name="Imagen 155" descr="http://prepbcs.com.mx/media_bcs2015/logos/logo_pvem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3471" y="547969"/>
          <a:ext cx="33543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122146</xdr:colOff>
      <xdr:row>2</xdr:row>
      <xdr:rowOff>24094</xdr:rowOff>
    </xdr:from>
    <xdr:to>
      <xdr:col>6</xdr:col>
      <xdr:colOff>457582</xdr:colOff>
      <xdr:row>3</xdr:row>
      <xdr:rowOff>169770</xdr:rowOff>
    </xdr:to>
    <xdr:pic>
      <xdr:nvPicPr>
        <xdr:cNvPr id="157" name="Imagen 156" descr="http://prepbcs.com.mx/media_bcs2015/logos/logo_pna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4496" y="547969"/>
          <a:ext cx="33543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122146</xdr:colOff>
      <xdr:row>2</xdr:row>
      <xdr:rowOff>24094</xdr:rowOff>
    </xdr:from>
    <xdr:to>
      <xdr:col>7</xdr:col>
      <xdr:colOff>457582</xdr:colOff>
      <xdr:row>3</xdr:row>
      <xdr:rowOff>169770</xdr:rowOff>
    </xdr:to>
    <xdr:pic>
      <xdr:nvPicPr>
        <xdr:cNvPr id="158" name="Imagen 157" descr="http://prepbcs.com.mx/media_bcs2015/logos/logo_morena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5521" y="547969"/>
          <a:ext cx="33543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122146</xdr:colOff>
      <xdr:row>2</xdr:row>
      <xdr:rowOff>24094</xdr:rowOff>
    </xdr:from>
    <xdr:to>
      <xdr:col>8</xdr:col>
      <xdr:colOff>457582</xdr:colOff>
      <xdr:row>3</xdr:row>
      <xdr:rowOff>169770</xdr:rowOff>
    </xdr:to>
    <xdr:pic>
      <xdr:nvPicPr>
        <xdr:cNvPr id="159" name="Imagen 158" descr="http://prepbcs.com.mx/media_bcs2015/logos/logo_ph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546" y="547969"/>
          <a:ext cx="33543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122146</xdr:colOff>
      <xdr:row>2</xdr:row>
      <xdr:rowOff>24094</xdr:rowOff>
    </xdr:from>
    <xdr:to>
      <xdr:col>9</xdr:col>
      <xdr:colOff>457582</xdr:colOff>
      <xdr:row>3</xdr:row>
      <xdr:rowOff>169770</xdr:rowOff>
    </xdr:to>
    <xdr:pic>
      <xdr:nvPicPr>
        <xdr:cNvPr id="160" name="Imagen 159" descr="http://prepbcs.com.mx/media_bcs2015/logos/logo_pes.jp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7571" y="547969"/>
          <a:ext cx="33543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26895</xdr:colOff>
      <xdr:row>2</xdr:row>
      <xdr:rowOff>85725</xdr:rowOff>
    </xdr:from>
    <xdr:to>
      <xdr:col>11</xdr:col>
      <xdr:colOff>563592</xdr:colOff>
      <xdr:row>3</xdr:row>
      <xdr:rowOff>133350</xdr:rowOff>
    </xdr:to>
    <xdr:pic>
      <xdr:nvPicPr>
        <xdr:cNvPr id="162" name="Imagen 161" descr="http://prepbcs.com.mx/media_bcs2015/logos/logo_ci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25" b="30104"/>
        <a:stretch/>
      </xdr:blipFill>
      <xdr:spPr bwMode="auto">
        <a:xfrm>
          <a:off x="6494370" y="609600"/>
          <a:ext cx="536697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122146</xdr:colOff>
      <xdr:row>2</xdr:row>
      <xdr:rowOff>24094</xdr:rowOff>
    </xdr:from>
    <xdr:to>
      <xdr:col>12</xdr:col>
      <xdr:colOff>457582</xdr:colOff>
      <xdr:row>3</xdr:row>
      <xdr:rowOff>169770</xdr:rowOff>
    </xdr:to>
    <xdr:pic>
      <xdr:nvPicPr>
        <xdr:cNvPr id="163" name="Imagen 162" descr="http://prepbcs.com.mx/media_bcs2015/logos/logo_cc_pri_pvem_pna.jp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0646" y="547969"/>
          <a:ext cx="33543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122146</xdr:colOff>
      <xdr:row>2</xdr:row>
      <xdr:rowOff>24094</xdr:rowOff>
    </xdr:from>
    <xdr:to>
      <xdr:col>13</xdr:col>
      <xdr:colOff>457582</xdr:colOff>
      <xdr:row>3</xdr:row>
      <xdr:rowOff>169770</xdr:rowOff>
    </xdr:to>
    <xdr:pic>
      <xdr:nvPicPr>
        <xdr:cNvPr id="164" name="Imagen 163" descr="http://prepbcs.com.mx/media_bcs2015/logos/logo_cc_pri_pvem.jp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1671" y="547969"/>
          <a:ext cx="33543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122146</xdr:colOff>
      <xdr:row>2</xdr:row>
      <xdr:rowOff>24094</xdr:rowOff>
    </xdr:from>
    <xdr:to>
      <xdr:col>14</xdr:col>
      <xdr:colOff>457582</xdr:colOff>
      <xdr:row>3</xdr:row>
      <xdr:rowOff>169770</xdr:rowOff>
    </xdr:to>
    <xdr:pic>
      <xdr:nvPicPr>
        <xdr:cNvPr id="165" name="Imagen 164" descr="http://prepbcs.com.mx/media_bcs2015/logos/logo_cc_pri_pna.jp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2696" y="547969"/>
          <a:ext cx="33543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122146</xdr:colOff>
      <xdr:row>2</xdr:row>
      <xdr:rowOff>24094</xdr:rowOff>
    </xdr:from>
    <xdr:to>
      <xdr:col>15</xdr:col>
      <xdr:colOff>457582</xdr:colOff>
      <xdr:row>3</xdr:row>
      <xdr:rowOff>169770</xdr:rowOff>
    </xdr:to>
    <xdr:pic>
      <xdr:nvPicPr>
        <xdr:cNvPr id="166" name="Imagen 165" descr="http://prepbcs.com.mx/media_bcs2015/logos/logo_cc_pvem_pna.jp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3721" y="547969"/>
          <a:ext cx="33543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122146</xdr:colOff>
      <xdr:row>2</xdr:row>
      <xdr:rowOff>24094</xdr:rowOff>
    </xdr:from>
    <xdr:to>
      <xdr:col>16</xdr:col>
      <xdr:colOff>457582</xdr:colOff>
      <xdr:row>3</xdr:row>
      <xdr:rowOff>169770</xdr:rowOff>
    </xdr:to>
    <xdr:pic>
      <xdr:nvPicPr>
        <xdr:cNvPr id="167" name="Imagen 166" descr="http://prepbcs.com.mx/media_bcs2015/logos/logo_sum_cc_pri_pvem_pna.jp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4746" y="547969"/>
          <a:ext cx="33543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122146</xdr:colOff>
      <xdr:row>2</xdr:row>
      <xdr:rowOff>24094</xdr:rowOff>
    </xdr:from>
    <xdr:to>
      <xdr:col>17</xdr:col>
      <xdr:colOff>457582</xdr:colOff>
      <xdr:row>3</xdr:row>
      <xdr:rowOff>169770</xdr:rowOff>
    </xdr:to>
    <xdr:pic>
      <xdr:nvPicPr>
        <xdr:cNvPr id="168" name="Imagen 167" descr="http://prepbcs.com.mx/media_bcs2015/logos/logo_noreg.jp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9596" y="547969"/>
          <a:ext cx="33543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122146</xdr:colOff>
      <xdr:row>2</xdr:row>
      <xdr:rowOff>24094</xdr:rowOff>
    </xdr:from>
    <xdr:to>
      <xdr:col>18</xdr:col>
      <xdr:colOff>457582</xdr:colOff>
      <xdr:row>3</xdr:row>
      <xdr:rowOff>169770</xdr:rowOff>
    </xdr:to>
    <xdr:pic>
      <xdr:nvPicPr>
        <xdr:cNvPr id="169" name="Imagen 168" descr="http://prepbcs.com.mx/media_bcs2015/logos/logo_nulos.jp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0621" y="547969"/>
          <a:ext cx="33543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26895</xdr:colOff>
      <xdr:row>2</xdr:row>
      <xdr:rowOff>85725</xdr:rowOff>
    </xdr:from>
    <xdr:to>
      <xdr:col>10</xdr:col>
      <xdr:colOff>563592</xdr:colOff>
      <xdr:row>3</xdr:row>
      <xdr:rowOff>133350</xdr:rowOff>
    </xdr:to>
    <xdr:pic>
      <xdr:nvPicPr>
        <xdr:cNvPr id="20" name="Imagen 19" descr="http://prepbcs.com.mx/media_bcs2015/logos/logo_ci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25" b="30104"/>
        <a:stretch/>
      </xdr:blipFill>
      <xdr:spPr bwMode="auto">
        <a:xfrm>
          <a:off x="5913345" y="609600"/>
          <a:ext cx="536697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abSelected="1" zoomScaleNormal="100" workbookViewId="0">
      <selection sqref="A1:T1"/>
    </sheetView>
  </sheetViews>
  <sheetFormatPr baseColWidth="10" defaultRowHeight="15" x14ac:dyDescent="0.25"/>
  <cols>
    <col min="1" max="1" width="9.85546875" bestFit="1" customWidth="1"/>
    <col min="2" max="4" width="8.5703125" customWidth="1"/>
    <col min="5" max="5" width="9.42578125" bestFit="1" customWidth="1"/>
    <col min="6" max="7" width="8.5703125" customWidth="1"/>
    <col min="8" max="8" width="11.85546875" bestFit="1" customWidth="1"/>
    <col min="9" max="9" width="9" bestFit="1" customWidth="1"/>
    <col min="10" max="16" width="8.5703125" customWidth="1"/>
    <col min="17" max="17" width="10.5703125" bestFit="1" customWidth="1"/>
    <col min="18" max="19" width="8.5703125" customWidth="1"/>
  </cols>
  <sheetData>
    <row r="1" spans="1:20" ht="19.5" thickBot="1" x14ac:dyDescent="0.35">
      <c r="A1" s="8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ht="21.75" thickBot="1" x14ac:dyDescent="0.3">
      <c r="A2" s="13"/>
      <c r="B2" s="14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6"/>
      <c r="M2" s="14" t="s">
        <v>2</v>
      </c>
      <c r="N2" s="15"/>
      <c r="O2" s="15"/>
      <c r="P2" s="16"/>
      <c r="Q2" s="2" t="s">
        <v>24</v>
      </c>
      <c r="R2" s="14" t="s">
        <v>3</v>
      </c>
      <c r="S2" s="16"/>
      <c r="T2" s="3"/>
    </row>
    <row r="3" spans="1:20" x14ac:dyDescent="0.25">
      <c r="A3" s="17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" t="s">
        <v>0</v>
      </c>
    </row>
    <row r="4" spans="1:20" ht="15.75" thickBot="1" x14ac:dyDescent="0.3">
      <c r="A4" s="1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5" t="s">
        <v>3</v>
      </c>
    </row>
    <row r="5" spans="1:20" ht="19.5" customHeight="1" thickBot="1" x14ac:dyDescent="0.3">
      <c r="A5" s="7" t="s">
        <v>4</v>
      </c>
      <c r="B5" s="1">
        <v>5867</v>
      </c>
      <c r="C5" s="1">
        <v>3292</v>
      </c>
      <c r="D5" s="1" t="s">
        <v>22</v>
      </c>
      <c r="E5" s="1">
        <v>1965</v>
      </c>
      <c r="F5" s="1">
        <v>804</v>
      </c>
      <c r="G5" s="1">
        <v>213</v>
      </c>
      <c r="H5" s="1">
        <v>1054</v>
      </c>
      <c r="I5" s="1">
        <v>364</v>
      </c>
      <c r="J5" s="1">
        <v>1244</v>
      </c>
      <c r="K5" s="1">
        <v>374</v>
      </c>
      <c r="L5" s="1" t="s">
        <v>22</v>
      </c>
      <c r="M5" s="1">
        <v>226</v>
      </c>
      <c r="N5" s="1">
        <v>302</v>
      </c>
      <c r="O5" s="1">
        <v>23</v>
      </c>
      <c r="P5" s="1">
        <v>2</v>
      </c>
      <c r="Q5" s="1">
        <f>SUM(C5,F5,G5,M5,N5,O5,P5)</f>
        <v>4862</v>
      </c>
      <c r="R5" s="1">
        <v>43</v>
      </c>
      <c r="S5" s="1">
        <v>694</v>
      </c>
      <c r="T5" s="6">
        <f t="shared" ref="T5:T20" si="0">SUM(B5:P5,R5:S5)</f>
        <v>16467</v>
      </c>
    </row>
    <row r="6" spans="1:20" ht="20.100000000000001" customHeight="1" thickBot="1" x14ac:dyDescent="0.3">
      <c r="A6" s="7" t="s">
        <v>5</v>
      </c>
      <c r="B6" s="1">
        <v>5311</v>
      </c>
      <c r="C6" s="1">
        <v>2640</v>
      </c>
      <c r="D6" s="1" t="s">
        <v>22</v>
      </c>
      <c r="E6" s="1">
        <v>621</v>
      </c>
      <c r="F6" s="1">
        <v>237</v>
      </c>
      <c r="G6" s="1">
        <v>144</v>
      </c>
      <c r="H6" s="1">
        <v>882</v>
      </c>
      <c r="I6" s="1">
        <v>540</v>
      </c>
      <c r="J6" s="1">
        <v>441</v>
      </c>
      <c r="K6" s="1" t="s">
        <v>22</v>
      </c>
      <c r="L6" s="1" t="s">
        <v>22</v>
      </c>
      <c r="M6" s="1">
        <v>128</v>
      </c>
      <c r="N6" s="1">
        <v>109</v>
      </c>
      <c r="O6" s="1">
        <v>10</v>
      </c>
      <c r="P6" s="1">
        <v>1</v>
      </c>
      <c r="Q6" s="1">
        <f>SUM(C6,F6,G6,M6,N6,O6,P6)</f>
        <v>3269</v>
      </c>
      <c r="R6" s="1">
        <v>34</v>
      </c>
      <c r="S6" s="1">
        <v>453</v>
      </c>
      <c r="T6" s="6">
        <f t="shared" si="0"/>
        <v>11551</v>
      </c>
    </row>
    <row r="7" spans="1:20" ht="20.100000000000001" customHeight="1" thickBot="1" x14ac:dyDescent="0.3">
      <c r="A7" s="7" t="s">
        <v>6</v>
      </c>
      <c r="B7" s="1">
        <v>4693</v>
      </c>
      <c r="C7" s="1">
        <v>2798</v>
      </c>
      <c r="D7" s="1" t="s">
        <v>22</v>
      </c>
      <c r="E7" s="1">
        <v>929</v>
      </c>
      <c r="F7" s="1">
        <v>188</v>
      </c>
      <c r="G7" s="1">
        <v>169</v>
      </c>
      <c r="H7" s="1">
        <v>851</v>
      </c>
      <c r="I7" s="1">
        <v>286</v>
      </c>
      <c r="J7" s="1">
        <v>891</v>
      </c>
      <c r="K7" s="1">
        <v>369</v>
      </c>
      <c r="L7" s="1">
        <v>484</v>
      </c>
      <c r="M7" s="1">
        <v>110</v>
      </c>
      <c r="N7" s="1">
        <v>110</v>
      </c>
      <c r="O7" s="1">
        <v>9</v>
      </c>
      <c r="P7" s="1">
        <v>2</v>
      </c>
      <c r="Q7" s="1">
        <f>SUM(C7,F7,G7,M7,N7,O7,P7)</f>
        <v>3386</v>
      </c>
      <c r="R7" s="1">
        <v>17</v>
      </c>
      <c r="S7" s="1">
        <v>427</v>
      </c>
      <c r="T7" s="6">
        <f t="shared" si="0"/>
        <v>12333</v>
      </c>
    </row>
    <row r="8" spans="1:20" ht="20.100000000000001" customHeight="1" thickBot="1" x14ac:dyDescent="0.3">
      <c r="A8" s="7" t="s">
        <v>7</v>
      </c>
      <c r="B8" s="1">
        <v>14965</v>
      </c>
      <c r="C8" s="1">
        <v>5779</v>
      </c>
      <c r="D8" s="1" t="s">
        <v>22</v>
      </c>
      <c r="E8" s="1">
        <v>2460</v>
      </c>
      <c r="F8" s="1">
        <v>606</v>
      </c>
      <c r="G8" s="1">
        <v>735</v>
      </c>
      <c r="H8" s="1">
        <v>2664</v>
      </c>
      <c r="I8" s="1">
        <v>2672</v>
      </c>
      <c r="J8" s="1">
        <v>1460</v>
      </c>
      <c r="K8" s="1" t="s">
        <v>22</v>
      </c>
      <c r="L8" s="1" t="s">
        <v>22</v>
      </c>
      <c r="M8" s="1">
        <v>211</v>
      </c>
      <c r="N8" s="1">
        <v>170</v>
      </c>
      <c r="O8" s="1">
        <v>30</v>
      </c>
      <c r="P8" s="1">
        <v>4</v>
      </c>
      <c r="Q8" s="1">
        <f>SUM(C8,F8,G8,M8,N8,O8,P8)</f>
        <v>7535</v>
      </c>
      <c r="R8" s="1">
        <v>47</v>
      </c>
      <c r="S8" s="1">
        <v>1106</v>
      </c>
      <c r="T8" s="6">
        <f t="shared" si="0"/>
        <v>32909</v>
      </c>
    </row>
    <row r="9" spans="1:20" ht="20.100000000000001" customHeight="1" thickBot="1" x14ac:dyDescent="0.3">
      <c r="A9" s="7" t="s">
        <v>8</v>
      </c>
      <c r="B9" s="1">
        <v>7954</v>
      </c>
      <c r="C9" s="1" t="s">
        <v>22</v>
      </c>
      <c r="D9" s="1">
        <v>5368</v>
      </c>
      <c r="E9" s="1">
        <v>1147</v>
      </c>
      <c r="F9" s="1" t="s">
        <v>22</v>
      </c>
      <c r="G9" s="1">
        <v>986</v>
      </c>
      <c r="H9" s="1">
        <v>1651</v>
      </c>
      <c r="I9" s="1">
        <v>610</v>
      </c>
      <c r="J9" s="1">
        <v>852</v>
      </c>
      <c r="K9" s="1">
        <v>679</v>
      </c>
      <c r="L9" s="1" t="s">
        <v>22</v>
      </c>
      <c r="M9" s="1" t="s">
        <v>22</v>
      </c>
      <c r="N9" s="1" t="s">
        <v>22</v>
      </c>
      <c r="O9" s="1" t="s">
        <v>22</v>
      </c>
      <c r="P9" s="1" t="s">
        <v>22</v>
      </c>
      <c r="Q9" s="1" t="s">
        <v>22</v>
      </c>
      <c r="R9" s="1">
        <v>39</v>
      </c>
      <c r="S9" s="1">
        <v>848</v>
      </c>
      <c r="T9" s="6">
        <f t="shared" si="0"/>
        <v>20134</v>
      </c>
    </row>
    <row r="10" spans="1:20" ht="20.100000000000001" customHeight="1" thickBot="1" x14ac:dyDescent="0.3">
      <c r="A10" s="7" t="s">
        <v>9</v>
      </c>
      <c r="B10" s="1">
        <v>4532</v>
      </c>
      <c r="C10" s="1" t="s">
        <v>22</v>
      </c>
      <c r="D10" s="1">
        <v>2830</v>
      </c>
      <c r="E10" s="1">
        <v>378</v>
      </c>
      <c r="F10" s="1" t="s">
        <v>22</v>
      </c>
      <c r="G10" s="1">
        <v>88</v>
      </c>
      <c r="H10" s="1">
        <v>297</v>
      </c>
      <c r="I10" s="1">
        <v>214</v>
      </c>
      <c r="J10" s="1">
        <v>33</v>
      </c>
      <c r="K10" s="1" t="s">
        <v>22</v>
      </c>
      <c r="L10" s="1" t="s">
        <v>22</v>
      </c>
      <c r="M10" s="1" t="s">
        <v>22</v>
      </c>
      <c r="N10" s="1" t="s">
        <v>22</v>
      </c>
      <c r="O10" s="1" t="s">
        <v>22</v>
      </c>
      <c r="P10" s="1" t="s">
        <v>22</v>
      </c>
      <c r="Q10" s="1" t="s">
        <v>22</v>
      </c>
      <c r="R10" s="1">
        <v>33</v>
      </c>
      <c r="S10" s="1">
        <v>410</v>
      </c>
      <c r="T10" s="6">
        <f t="shared" si="0"/>
        <v>8815</v>
      </c>
    </row>
    <row r="11" spans="1:20" ht="20.100000000000001" customHeight="1" thickBot="1" x14ac:dyDescent="0.3">
      <c r="A11" s="7" t="s">
        <v>10</v>
      </c>
      <c r="B11" s="1">
        <v>10999</v>
      </c>
      <c r="C11" s="1" t="s">
        <v>22</v>
      </c>
      <c r="D11" s="1">
        <v>5541</v>
      </c>
      <c r="E11" s="1">
        <v>10359</v>
      </c>
      <c r="F11" s="1" t="s">
        <v>22</v>
      </c>
      <c r="G11" s="1">
        <v>405</v>
      </c>
      <c r="H11" s="1">
        <v>1883</v>
      </c>
      <c r="I11" s="1">
        <v>933</v>
      </c>
      <c r="J11" s="1">
        <v>811</v>
      </c>
      <c r="K11" s="1" t="s">
        <v>22</v>
      </c>
      <c r="L11" s="1" t="s">
        <v>22</v>
      </c>
      <c r="M11" s="1" t="s">
        <v>22</v>
      </c>
      <c r="N11" s="1" t="s">
        <v>22</v>
      </c>
      <c r="O11" s="1" t="s">
        <v>22</v>
      </c>
      <c r="P11" s="1" t="s">
        <v>22</v>
      </c>
      <c r="Q11" s="1" t="s">
        <v>22</v>
      </c>
      <c r="R11" s="1">
        <v>31</v>
      </c>
      <c r="S11" s="1">
        <v>1035</v>
      </c>
      <c r="T11" s="6">
        <f t="shared" si="0"/>
        <v>31997</v>
      </c>
    </row>
    <row r="12" spans="1:20" ht="20.100000000000001" customHeight="1" thickBot="1" x14ac:dyDescent="0.3">
      <c r="A12" s="7" t="s">
        <v>11</v>
      </c>
      <c r="B12" s="1">
        <v>16466</v>
      </c>
      <c r="C12" s="1" t="s">
        <v>22</v>
      </c>
      <c r="D12" s="1">
        <v>3581</v>
      </c>
      <c r="E12" s="1">
        <v>6281</v>
      </c>
      <c r="F12" s="1" t="s">
        <v>22</v>
      </c>
      <c r="G12" s="1">
        <v>781</v>
      </c>
      <c r="H12" s="1">
        <v>2430</v>
      </c>
      <c r="I12" s="1" t="s">
        <v>22</v>
      </c>
      <c r="J12" s="1">
        <v>1436</v>
      </c>
      <c r="K12" s="1" t="s">
        <v>22</v>
      </c>
      <c r="L12" s="1" t="s">
        <v>22</v>
      </c>
      <c r="M12" s="1" t="s">
        <v>22</v>
      </c>
      <c r="N12" s="1" t="s">
        <v>22</v>
      </c>
      <c r="O12" s="1" t="s">
        <v>22</v>
      </c>
      <c r="P12" s="1" t="s">
        <v>22</v>
      </c>
      <c r="Q12" s="1" t="s">
        <v>22</v>
      </c>
      <c r="R12" s="1">
        <v>85</v>
      </c>
      <c r="S12" s="1">
        <v>1180</v>
      </c>
      <c r="T12" s="6">
        <f t="shared" si="0"/>
        <v>32240</v>
      </c>
    </row>
    <row r="13" spans="1:20" ht="20.100000000000001" customHeight="1" thickBot="1" x14ac:dyDescent="0.3">
      <c r="A13" s="7" t="s">
        <v>12</v>
      </c>
      <c r="B13" s="1">
        <v>4080</v>
      </c>
      <c r="C13" s="1">
        <v>2192</v>
      </c>
      <c r="D13" s="1" t="s">
        <v>22</v>
      </c>
      <c r="E13" s="1">
        <v>1027</v>
      </c>
      <c r="F13" s="1">
        <v>65</v>
      </c>
      <c r="G13" s="1">
        <v>77</v>
      </c>
      <c r="H13" s="1">
        <v>244</v>
      </c>
      <c r="I13" s="1">
        <v>80</v>
      </c>
      <c r="J13" s="1">
        <v>95</v>
      </c>
      <c r="K13" s="1" t="s">
        <v>22</v>
      </c>
      <c r="L13" s="1" t="s">
        <v>22</v>
      </c>
      <c r="M13" s="1">
        <v>46</v>
      </c>
      <c r="N13" s="1">
        <v>80</v>
      </c>
      <c r="O13" s="1">
        <v>4</v>
      </c>
      <c r="P13" s="1">
        <v>0</v>
      </c>
      <c r="Q13" s="1">
        <f>SUM(C13,F13,G13,M13,N13,O13,P13)</f>
        <v>2464</v>
      </c>
      <c r="R13" s="1">
        <v>10</v>
      </c>
      <c r="S13" s="1">
        <v>174</v>
      </c>
      <c r="T13" s="6">
        <f t="shared" si="0"/>
        <v>8174</v>
      </c>
    </row>
    <row r="14" spans="1:20" ht="20.100000000000001" customHeight="1" thickBot="1" x14ac:dyDescent="0.3">
      <c r="A14" s="7" t="s">
        <v>13</v>
      </c>
      <c r="B14" s="1">
        <v>5096</v>
      </c>
      <c r="C14" s="1">
        <v>2973</v>
      </c>
      <c r="D14" s="1" t="s">
        <v>22</v>
      </c>
      <c r="E14" s="1">
        <v>951</v>
      </c>
      <c r="F14" s="1">
        <v>101</v>
      </c>
      <c r="G14" s="1">
        <v>93</v>
      </c>
      <c r="H14" s="1">
        <v>256</v>
      </c>
      <c r="I14" s="1">
        <v>74</v>
      </c>
      <c r="J14" s="1">
        <v>380</v>
      </c>
      <c r="K14" s="1" t="s">
        <v>22</v>
      </c>
      <c r="L14" s="1" t="s">
        <v>22</v>
      </c>
      <c r="M14" s="1">
        <v>78</v>
      </c>
      <c r="N14" s="1">
        <v>162</v>
      </c>
      <c r="O14" s="1">
        <v>9</v>
      </c>
      <c r="P14" s="1">
        <v>0</v>
      </c>
      <c r="Q14" s="1">
        <f>SUM(C14,F14,G14,M14,N14,O14,P14)</f>
        <v>3416</v>
      </c>
      <c r="R14" s="1">
        <v>1</v>
      </c>
      <c r="S14" s="1">
        <v>348</v>
      </c>
      <c r="T14" s="6">
        <f t="shared" si="0"/>
        <v>10522</v>
      </c>
    </row>
    <row r="15" spans="1:20" ht="20.100000000000001" customHeight="1" thickBot="1" x14ac:dyDescent="0.3">
      <c r="A15" s="7" t="s">
        <v>14</v>
      </c>
      <c r="B15" s="1">
        <v>4170</v>
      </c>
      <c r="C15" s="1" t="s">
        <v>22</v>
      </c>
      <c r="D15" s="1">
        <v>3708</v>
      </c>
      <c r="E15" s="1">
        <v>532</v>
      </c>
      <c r="F15" s="1" t="s">
        <v>22</v>
      </c>
      <c r="G15" s="1">
        <v>191</v>
      </c>
      <c r="H15" s="1">
        <v>181</v>
      </c>
      <c r="I15" s="1">
        <v>799</v>
      </c>
      <c r="J15" s="1">
        <v>116</v>
      </c>
      <c r="K15" s="1" t="s">
        <v>22</v>
      </c>
      <c r="L15" s="1" t="s">
        <v>22</v>
      </c>
      <c r="M15" s="1" t="s">
        <v>22</v>
      </c>
      <c r="N15" s="1" t="s">
        <v>22</v>
      </c>
      <c r="O15" s="1" t="s">
        <v>22</v>
      </c>
      <c r="P15" s="1" t="s">
        <v>22</v>
      </c>
      <c r="Q15" s="1" t="s">
        <v>22</v>
      </c>
      <c r="R15" s="1">
        <v>1</v>
      </c>
      <c r="S15" s="1">
        <v>329</v>
      </c>
      <c r="T15" s="6">
        <f t="shared" si="0"/>
        <v>10027</v>
      </c>
    </row>
    <row r="16" spans="1:20" ht="20.100000000000001" customHeight="1" thickBot="1" x14ac:dyDescent="0.3">
      <c r="A16" s="7" t="s">
        <v>15</v>
      </c>
      <c r="B16" s="1">
        <v>4577</v>
      </c>
      <c r="C16" s="1" t="s">
        <v>22</v>
      </c>
      <c r="D16" s="1">
        <v>2576</v>
      </c>
      <c r="E16" s="1">
        <v>744</v>
      </c>
      <c r="F16" s="1" t="s">
        <v>22</v>
      </c>
      <c r="G16" s="1">
        <v>770</v>
      </c>
      <c r="H16" s="1">
        <v>202</v>
      </c>
      <c r="I16" s="1">
        <v>527</v>
      </c>
      <c r="J16" s="1">
        <v>95</v>
      </c>
      <c r="K16" s="1">
        <v>854</v>
      </c>
      <c r="L16" s="1" t="s">
        <v>22</v>
      </c>
      <c r="M16" s="1" t="s">
        <v>22</v>
      </c>
      <c r="N16" s="1" t="s">
        <v>22</v>
      </c>
      <c r="O16" s="1" t="s">
        <v>22</v>
      </c>
      <c r="P16" s="1" t="s">
        <v>22</v>
      </c>
      <c r="Q16" s="1" t="s">
        <v>22</v>
      </c>
      <c r="R16" s="1">
        <v>0</v>
      </c>
      <c r="S16" s="1">
        <v>383</v>
      </c>
      <c r="T16" s="6">
        <f t="shared" si="0"/>
        <v>10728</v>
      </c>
    </row>
    <row r="17" spans="1:20" ht="20.100000000000001" customHeight="1" thickBot="1" x14ac:dyDescent="0.3">
      <c r="A17" s="7" t="s">
        <v>16</v>
      </c>
      <c r="B17" s="1">
        <v>3553</v>
      </c>
      <c r="C17" s="1">
        <v>1662</v>
      </c>
      <c r="D17" s="1" t="s">
        <v>22</v>
      </c>
      <c r="E17" s="1">
        <v>225</v>
      </c>
      <c r="F17" s="1">
        <v>57</v>
      </c>
      <c r="G17" s="1">
        <v>451</v>
      </c>
      <c r="H17" s="1">
        <v>104</v>
      </c>
      <c r="I17" s="1">
        <v>703</v>
      </c>
      <c r="J17" s="1">
        <v>960</v>
      </c>
      <c r="K17" s="1">
        <v>879</v>
      </c>
      <c r="L17" s="1" t="s">
        <v>22</v>
      </c>
      <c r="M17" s="1">
        <v>18</v>
      </c>
      <c r="N17" s="1">
        <v>30</v>
      </c>
      <c r="O17" s="1">
        <v>8</v>
      </c>
      <c r="P17" s="1">
        <v>68</v>
      </c>
      <c r="Q17" s="1">
        <f>SUM(C17,F17,G17,M17,N17,O17,P17)</f>
        <v>2294</v>
      </c>
      <c r="R17" s="1">
        <v>14</v>
      </c>
      <c r="S17" s="1">
        <v>410</v>
      </c>
      <c r="T17" s="6">
        <f t="shared" si="0"/>
        <v>9142</v>
      </c>
    </row>
    <row r="18" spans="1:20" ht="20.100000000000001" customHeight="1" thickBot="1" x14ac:dyDescent="0.3">
      <c r="A18" s="7" t="s">
        <v>17</v>
      </c>
      <c r="B18" s="1">
        <v>2902</v>
      </c>
      <c r="C18" s="1">
        <v>1847</v>
      </c>
      <c r="D18" s="1" t="s">
        <v>22</v>
      </c>
      <c r="E18" s="1">
        <v>393</v>
      </c>
      <c r="F18" s="1">
        <v>147</v>
      </c>
      <c r="G18" s="1">
        <v>1327</v>
      </c>
      <c r="H18" s="1">
        <v>490</v>
      </c>
      <c r="I18" s="1">
        <v>420</v>
      </c>
      <c r="J18" s="1">
        <v>132</v>
      </c>
      <c r="K18" s="1" t="s">
        <v>22</v>
      </c>
      <c r="L18" s="1" t="s">
        <v>22</v>
      </c>
      <c r="M18" s="1">
        <v>45</v>
      </c>
      <c r="N18" s="1">
        <v>37</v>
      </c>
      <c r="O18" s="1">
        <v>44</v>
      </c>
      <c r="P18" s="1">
        <v>10</v>
      </c>
      <c r="Q18" s="1">
        <f>SUM(C18,F18,G18,M18,N18,O18,P18)</f>
        <v>3457</v>
      </c>
      <c r="R18" s="1">
        <v>6</v>
      </c>
      <c r="S18" s="1">
        <v>377</v>
      </c>
      <c r="T18" s="6">
        <f t="shared" si="0"/>
        <v>8177</v>
      </c>
    </row>
    <row r="19" spans="1:20" ht="20.100000000000001" customHeight="1" thickBot="1" x14ac:dyDescent="0.3">
      <c r="A19" s="7" t="s">
        <v>18</v>
      </c>
      <c r="B19" s="1">
        <v>2477</v>
      </c>
      <c r="C19" s="1">
        <v>806</v>
      </c>
      <c r="D19" s="1" t="s">
        <v>22</v>
      </c>
      <c r="E19" s="1">
        <v>697</v>
      </c>
      <c r="F19" s="1">
        <v>41</v>
      </c>
      <c r="G19" s="1">
        <v>144</v>
      </c>
      <c r="H19" s="1">
        <v>122</v>
      </c>
      <c r="I19" s="1">
        <v>197</v>
      </c>
      <c r="J19" s="1">
        <v>33</v>
      </c>
      <c r="K19" s="1" t="s">
        <v>22</v>
      </c>
      <c r="L19" s="1" t="s">
        <v>22</v>
      </c>
      <c r="M19" s="1">
        <v>12</v>
      </c>
      <c r="N19" s="1">
        <v>18</v>
      </c>
      <c r="O19" s="1">
        <v>12</v>
      </c>
      <c r="P19" s="1">
        <v>0</v>
      </c>
      <c r="Q19" s="1">
        <f>SUM(C19,F19,G19,M19,N19,O19,P19)</f>
        <v>1033</v>
      </c>
      <c r="R19" s="1">
        <v>1</v>
      </c>
      <c r="S19" s="1">
        <v>138</v>
      </c>
      <c r="T19" s="6">
        <f t="shared" si="0"/>
        <v>4698</v>
      </c>
    </row>
    <row r="20" spans="1:20" ht="20.100000000000001" customHeight="1" thickBot="1" x14ac:dyDescent="0.3">
      <c r="A20" s="7" t="s">
        <v>19</v>
      </c>
      <c r="B20" s="1">
        <v>5407</v>
      </c>
      <c r="C20" s="1">
        <v>1886</v>
      </c>
      <c r="D20" s="1" t="s">
        <v>22</v>
      </c>
      <c r="E20" s="1">
        <v>4183</v>
      </c>
      <c r="F20" s="1">
        <v>271</v>
      </c>
      <c r="G20" s="1">
        <v>203</v>
      </c>
      <c r="H20" s="1">
        <v>1010</v>
      </c>
      <c r="I20" s="1">
        <v>325</v>
      </c>
      <c r="J20" s="1">
        <v>447</v>
      </c>
      <c r="K20" s="1" t="s">
        <v>22</v>
      </c>
      <c r="L20" s="1" t="s">
        <v>22</v>
      </c>
      <c r="M20" s="1">
        <v>46</v>
      </c>
      <c r="N20" s="1">
        <v>47</v>
      </c>
      <c r="O20" s="1">
        <v>10</v>
      </c>
      <c r="P20" s="1">
        <v>1</v>
      </c>
      <c r="Q20" s="1">
        <f>SUM(C20,F20,G20,M20,N20,O20,P20)</f>
        <v>2464</v>
      </c>
      <c r="R20" s="1">
        <v>38</v>
      </c>
      <c r="S20" s="1">
        <v>474</v>
      </c>
      <c r="T20" s="6">
        <f t="shared" si="0"/>
        <v>14348</v>
      </c>
    </row>
    <row r="21" spans="1:20" ht="5.25" customHeight="1" x14ac:dyDescent="0.25">
      <c r="A21" s="19" t="s">
        <v>21</v>
      </c>
      <c r="B21" s="23">
        <f>SUM(B5:B20)</f>
        <v>103049</v>
      </c>
      <c r="C21" s="23">
        <f t="shared" ref="C21:T21" si="1">SUM(C5:C20)</f>
        <v>25875</v>
      </c>
      <c r="D21" s="23">
        <f t="shared" si="1"/>
        <v>23604</v>
      </c>
      <c r="E21" s="23">
        <f>SUM(E5:E20)</f>
        <v>32892</v>
      </c>
      <c r="F21" s="23">
        <f t="shared" si="1"/>
        <v>2517</v>
      </c>
      <c r="G21" s="23">
        <f t="shared" si="1"/>
        <v>6777</v>
      </c>
      <c r="H21" s="23">
        <f t="shared" si="1"/>
        <v>14321</v>
      </c>
      <c r="I21" s="23">
        <f t="shared" si="1"/>
        <v>8744</v>
      </c>
      <c r="J21" s="23">
        <f t="shared" si="1"/>
        <v>9426</v>
      </c>
      <c r="K21" s="23">
        <f t="shared" si="1"/>
        <v>3155</v>
      </c>
      <c r="L21" s="23">
        <f t="shared" si="1"/>
        <v>484</v>
      </c>
      <c r="M21" s="23">
        <f t="shared" si="1"/>
        <v>920</v>
      </c>
      <c r="N21" s="23">
        <f t="shared" si="1"/>
        <v>1065</v>
      </c>
      <c r="O21" s="23">
        <f t="shared" si="1"/>
        <v>159</v>
      </c>
      <c r="P21" s="23">
        <f t="shared" si="1"/>
        <v>88</v>
      </c>
      <c r="Q21" s="23">
        <f t="shared" si="1"/>
        <v>34180</v>
      </c>
      <c r="R21" s="23">
        <f t="shared" si="1"/>
        <v>400</v>
      </c>
      <c r="S21" s="23">
        <f t="shared" si="1"/>
        <v>8786</v>
      </c>
      <c r="T21" s="21">
        <f t="shared" si="1"/>
        <v>242262</v>
      </c>
    </row>
    <row r="22" spans="1:20" ht="12.75" customHeight="1" thickBot="1" x14ac:dyDescent="0.3">
      <c r="A22" s="20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2"/>
    </row>
  </sheetData>
  <mergeCells count="44">
    <mergeCell ref="O21:O22"/>
    <mergeCell ref="S3:S4"/>
    <mergeCell ref="K3:K4"/>
    <mergeCell ref="L3:L4"/>
    <mergeCell ref="M3:M4"/>
    <mergeCell ref="N3:N4"/>
    <mergeCell ref="O3:O4"/>
    <mergeCell ref="P3:P4"/>
    <mergeCell ref="K21:K22"/>
    <mergeCell ref="D21:D22"/>
    <mergeCell ref="C21:C22"/>
    <mergeCell ref="C3:C4"/>
    <mergeCell ref="J21:J22"/>
    <mergeCell ref="H21:H22"/>
    <mergeCell ref="G21:G22"/>
    <mergeCell ref="Q3:Q4"/>
    <mergeCell ref="R3:R4"/>
    <mergeCell ref="D3:D4"/>
    <mergeCell ref="A21:A22"/>
    <mergeCell ref="T21:T22"/>
    <mergeCell ref="I21:I22"/>
    <mergeCell ref="B21:B22"/>
    <mergeCell ref="F21:F22"/>
    <mergeCell ref="E21:E22"/>
    <mergeCell ref="P21:P22"/>
    <mergeCell ref="Q21:Q22"/>
    <mergeCell ref="R21:R22"/>
    <mergeCell ref="S21:S22"/>
    <mergeCell ref="L21:L22"/>
    <mergeCell ref="M21:M22"/>
    <mergeCell ref="N21:N22"/>
    <mergeCell ref="A1:T1"/>
    <mergeCell ref="J3:J4"/>
    <mergeCell ref="A2"/>
    <mergeCell ref="B2:L2"/>
    <mergeCell ref="M2:P2"/>
    <mergeCell ref="R2:S2"/>
    <mergeCell ref="A3:A4"/>
    <mergeCell ref="B3:B4"/>
    <mergeCell ref="F3:F4"/>
    <mergeCell ref="G3:G4"/>
    <mergeCell ref="E3:E4"/>
    <mergeCell ref="H3:H4"/>
    <mergeCell ref="I3:I4"/>
  </mergeCells>
  <conditionalFormatting sqref="B5:S20">
    <cfRule type="cellIs" dxfId="21" priority="38" operator="equal">
      <formula>"-"</formula>
    </cfRule>
  </conditionalFormatting>
  <conditionalFormatting sqref="B5:S5">
    <cfRule type="top10" dxfId="20" priority="21" rank="1"/>
  </conditionalFormatting>
  <conditionalFormatting sqref="B6:S6">
    <cfRule type="top10" dxfId="19" priority="20" rank="1"/>
  </conditionalFormatting>
  <conditionalFormatting sqref="B7:S8">
    <cfRule type="top10" dxfId="18" priority="19" rank="1"/>
  </conditionalFormatting>
  <conditionalFormatting sqref="B8:S8">
    <cfRule type="top10" dxfId="17" priority="18" rank="1"/>
  </conditionalFormatting>
  <conditionalFormatting sqref="B9:S9">
    <cfRule type="top10" dxfId="16" priority="17" rank="1"/>
  </conditionalFormatting>
  <conditionalFormatting sqref="B10:S10">
    <cfRule type="top10" dxfId="15" priority="16" rank="1"/>
  </conditionalFormatting>
  <conditionalFormatting sqref="B11:S11">
    <cfRule type="top10" dxfId="14" priority="15" rank="1"/>
  </conditionalFormatting>
  <conditionalFormatting sqref="B12:S12">
    <cfRule type="top10" dxfId="13" priority="14" rank="1"/>
  </conditionalFormatting>
  <conditionalFormatting sqref="B13:S13">
    <cfRule type="top10" dxfId="12" priority="13" rank="1"/>
  </conditionalFormatting>
  <conditionalFormatting sqref="B14:S14">
    <cfRule type="top10" dxfId="11" priority="12" rank="1"/>
  </conditionalFormatting>
  <conditionalFormatting sqref="B15:S15">
    <cfRule type="top10" dxfId="10" priority="11" rank="1"/>
  </conditionalFormatting>
  <conditionalFormatting sqref="B16:S16">
    <cfRule type="top10" dxfId="9" priority="10" rank="1"/>
  </conditionalFormatting>
  <conditionalFormatting sqref="B17:S17">
    <cfRule type="top10" dxfId="8" priority="9" rank="1"/>
  </conditionalFormatting>
  <conditionalFormatting sqref="B18:S18">
    <cfRule type="top10" dxfId="7" priority="8" rank="1"/>
  </conditionalFormatting>
  <conditionalFormatting sqref="B19:S19">
    <cfRule type="top10" dxfId="6" priority="7" rank="1"/>
  </conditionalFormatting>
  <conditionalFormatting sqref="B20:S20">
    <cfRule type="top10" dxfId="5" priority="6" rank="1"/>
  </conditionalFormatting>
  <conditionalFormatting sqref="B6:S6">
    <cfRule type="top10" dxfId="4" priority="5" rank="1"/>
  </conditionalFormatting>
  <conditionalFormatting sqref="B7:S7">
    <cfRule type="top10" dxfId="3" priority="4" rank="1"/>
  </conditionalFormatting>
  <conditionalFormatting sqref="B7:S7">
    <cfRule type="top10" dxfId="2" priority="3" rank="1"/>
  </conditionalFormatting>
  <conditionalFormatting sqref="B8:S8">
    <cfRule type="top10" dxfId="1" priority="2" rank="1"/>
  </conditionalFormatting>
  <conditionalFormatting sqref="B8:S8">
    <cfRule type="top10" dxfId="0" priority="1" rank="1"/>
  </conditionalFormatting>
  <pageMargins left="0.25" right="0.25" top="0.75" bottom="0.75" header="0.3" footer="0.3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Oscar Martínez</dc:creator>
  <cp:lastModifiedBy>Usuario1</cp:lastModifiedBy>
  <cp:lastPrinted>2015-12-16T04:15:47Z</cp:lastPrinted>
  <dcterms:created xsi:type="dcterms:W3CDTF">2015-06-11T17:47:54Z</dcterms:created>
  <dcterms:modified xsi:type="dcterms:W3CDTF">2015-12-16T04:15:50Z</dcterms:modified>
</cp:coreProperties>
</file>