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8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F31" i="1" l="1"/>
  <c r="AE31" i="1"/>
  <c r="AB31" i="1"/>
  <c r="AA31" i="1"/>
  <c r="Y31" i="1"/>
  <c r="U31" i="1"/>
  <c r="P31" i="1"/>
  <c r="B31" i="1"/>
  <c r="AF30" i="1"/>
</calcChain>
</file>

<file path=xl/sharedStrings.xml><?xml version="1.0" encoding="utf-8"?>
<sst xmlns="http://schemas.openxmlformats.org/spreadsheetml/2006/main" count="110" uniqueCount="43">
  <si>
    <t>MUNICIPIO</t>
  </si>
  <si>
    <t>LA PAZ</t>
  </si>
  <si>
    <t>LOS CABOS</t>
  </si>
  <si>
    <t>COMONDÚ</t>
  </si>
  <si>
    <t>LORETO</t>
  </si>
  <si>
    <t>MULEGÉ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</si>
  <si>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</si>
  <si>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</si>
  <si>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</si>
  <si>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</si>
  <si>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</si>
  <si>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</si>
  <si>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</si>
  <si>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</si>
  <si>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</si>
  <si>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</si>
  <si>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</si>
  <si>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</si>
  <si>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</si>
  <si>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</si>
  <si>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</si>
  <si>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</si>
  <si>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TODOS SANTOS</t>
  </si>
  <si>
    <t>SAN JOSE DEL CABO</t>
  </si>
  <si>
    <t>CABO SAN LUCAS</t>
  </si>
  <si>
    <t>CD. CONSTITUCIÓN</t>
  </si>
  <si>
    <t>CD. INSURGENTES</t>
  </si>
  <si>
    <t>SANTA ROSALIA</t>
  </si>
  <si>
    <t>GUERRERO NEGRO</t>
  </si>
  <si>
    <t>BAHÍA TORTUGAS</t>
  </si>
  <si>
    <t xml:space="preserve"> </t>
  </si>
  <si>
    <t>DISTITRO
 ELECTORAL
 LOCAL</t>
  </si>
  <si>
    <t>UBICACIÓN
 CABECERA DISTRITAL</t>
  </si>
  <si>
    <r>
      <t xml:space="preserve">*Se fusionó la sección 0064 con la </t>
    </r>
    <r>
      <rPr>
        <b/>
        <sz val="9"/>
        <color theme="1"/>
        <rFont val="Calibri"/>
        <family val="2"/>
        <scheme val="minor"/>
      </rPr>
      <t>0067</t>
    </r>
    <r>
      <rPr>
        <sz val="9"/>
        <color theme="1"/>
        <rFont val="Calibri"/>
        <family val="2"/>
        <scheme val="minor"/>
      </rPr>
      <t xml:space="preserve"> del XII Comondú</t>
    </r>
  </si>
  <si>
    <r>
      <t xml:space="preserve">*Se fusionó la sección 0275 con la </t>
    </r>
    <r>
      <rPr>
        <b/>
        <sz val="9"/>
        <color theme="1"/>
        <rFont val="Calibri"/>
        <family val="2"/>
        <scheme val="minor"/>
      </rPr>
      <t>0271</t>
    </r>
    <r>
      <rPr>
        <sz val="9"/>
        <color theme="1"/>
        <rFont val="Calibri"/>
        <family val="2"/>
        <scheme val="minor"/>
      </rPr>
      <t xml:space="preserve"> del VI La Paz</t>
    </r>
  </si>
  <si>
    <t>SECCIONES</t>
  </si>
  <si>
    <t>TOTAL POR DISTRITO</t>
  </si>
  <si>
    <t>TOTAL POR MUNICIPIO</t>
  </si>
  <si>
    <t>Tabla generada a partir de la información recibida en Oficio No. DERFE/716/2013 de fecha 31 de enero de 2013, donde se informa que en la Entidad se han llevado a cabo adecuaciones a la cartografía electoral con motivo de la aplicación del Programa de Reseccionamiento 2011, en cumplimiento al acuerdo CG711/2012  de fecha 14 de noviembre de 2012 y al  acuerdo CG50/2014 de fecha 17 de febrero de 2014 emitido por el Consejo General del Instituto Federal Electoral, asi como al acuerdo INE/CG48/2014 de fecha 20 de junio de 2014 en el cual se aprueba la demarcación geografica para el proceso electoral local 2014-2015.</t>
  </si>
  <si>
    <r>
      <rPr>
        <b/>
        <sz val="14"/>
        <color theme="1"/>
        <rFont val="Calibri"/>
        <family val="2"/>
        <scheme val="minor"/>
      </rPr>
      <t xml:space="preserve">TABLA DE LA DIVISIÓN TERRITORIAL DEL ESTADO DE BAJA CALIFORNIA SUR </t>
    </r>
    <r>
      <rPr>
        <b/>
        <sz val="11"/>
        <color theme="1"/>
        <rFont val="Calibri"/>
        <family val="2"/>
        <scheme val="minor"/>
      </rPr>
      <t xml:space="preserve">
EN 16 DISTRITOS ELECTORALES UNINOMINALES Y 486 SECCIONES ELECTORALES</t>
    </r>
  </si>
  <si>
    <r>
      <t xml:space="preserve">*se eliminó la sección </t>
    </r>
    <r>
      <rPr>
        <b/>
        <sz val="9"/>
        <color theme="1"/>
        <rFont val="Calibri"/>
        <family val="2"/>
        <scheme val="minor"/>
      </rPr>
      <t>252</t>
    </r>
    <r>
      <rPr>
        <sz val="9"/>
        <color theme="1"/>
        <rFont val="Calibri"/>
        <family val="2"/>
        <scheme val="minor"/>
      </rPr>
      <t xml:space="preserve"> y se añadieron de la </t>
    </r>
    <r>
      <rPr>
        <b/>
        <sz val="9"/>
        <color theme="1"/>
        <rFont val="Calibri"/>
        <family val="2"/>
        <scheme val="minor"/>
      </rPr>
      <t>478 a la 495</t>
    </r>
  </si>
  <si>
    <r>
      <t>de la</t>
    </r>
    <r>
      <rPr>
        <b/>
        <sz val="9"/>
        <color theme="1"/>
        <rFont val="Calibri"/>
        <family val="2"/>
        <scheme val="minor"/>
      </rPr>
      <t xml:space="preserve"> 440-477</t>
    </r>
    <r>
      <rPr>
        <sz val="9"/>
        <color theme="1"/>
        <rFont val="Calibri"/>
        <family val="2"/>
        <scheme val="minor"/>
      </rPr>
      <t xml:space="preserve"> en el distrito IV de La Paz</t>
    </r>
  </si>
  <si>
    <r>
      <t xml:space="preserve">* Se eliminó la sección </t>
    </r>
    <r>
      <rPr>
        <b/>
        <sz val="9"/>
        <color theme="1"/>
        <rFont val="Calibri"/>
        <family val="2"/>
        <scheme val="minor"/>
      </rPr>
      <t>253</t>
    </r>
    <r>
      <rPr>
        <sz val="9"/>
        <color theme="1"/>
        <rFont val="Calibri"/>
        <family val="2"/>
        <scheme val="minor"/>
      </rPr>
      <t xml:space="preserve"> y se añadieron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</si>
</sst>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10" xfId="0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3" fillId="2" borderId="11" xfId="0" applyFont="1" applyFill="1" applyBorder="1" applyAlignment="1">
      <alignment horizontal="center"/>
    </xf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 vertical="center" textRotation="90"/>
    </xf>
    <xf numFmtId="0" fontId="1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/>
    <xf numFmtId="0" fontId="2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10" zoomScaleNormal="100" workbookViewId="0">
      <selection activeCell="Z38" sqref="Z38"/>
    </sheetView>
  </sheetViews>
  <sheetFormatPr baseColWidth="10" defaultRowHeight="15" x14ac:dyDescent="0.25"/>
  <cols>
    <col min="1" max="1" width="10.42578125" customWidth="1"/>
    <col min="2" max="8" width="4" bestFit="1" customWidth="1"/>
    <col min="9" max="11" width="4" customWidth="1"/>
    <col min="12" max="12" width="3.5703125" bestFit="1" customWidth="1"/>
    <col min="13" max="20" width="4" bestFit="1" customWidth="1"/>
    <col min="21" max="21" width="3.7109375" bestFit="1" customWidth="1"/>
    <col min="22" max="22" width="4" bestFit="1" customWidth="1"/>
    <col min="23" max="24" width="3.7109375" bestFit="1" customWidth="1"/>
    <col min="25" max="25" width="4" bestFit="1" customWidth="1"/>
    <col min="26" max="26" width="4.7109375" customWidth="1"/>
    <col min="27" max="27" width="10.7109375" bestFit="1" customWidth="1"/>
    <col min="28" max="28" width="3.7109375" bestFit="1" customWidth="1"/>
    <col min="29" max="30" width="4" bestFit="1" customWidth="1"/>
    <col min="31" max="31" width="12" customWidth="1"/>
  </cols>
  <sheetData>
    <row r="1" spans="1:32" ht="30.7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2" ht="61.5" customHeight="1" thickBot="1" x14ac:dyDescent="0.3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2" ht="15.75" hidden="1" thickBot="1" x14ac:dyDescent="0.3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x14ac:dyDescent="0.25">
      <c r="A4" s="3" t="s">
        <v>0</v>
      </c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 t="s">
        <v>2</v>
      </c>
      <c r="Q4" s="36"/>
      <c r="R4" s="36"/>
      <c r="S4" s="36"/>
      <c r="T4" s="36"/>
      <c r="U4" s="36" t="s">
        <v>3</v>
      </c>
      <c r="V4" s="36"/>
      <c r="W4" s="36"/>
      <c r="X4" s="36"/>
      <c r="Y4" s="36" t="s">
        <v>4</v>
      </c>
      <c r="Z4" s="36"/>
      <c r="AA4" s="18" t="s">
        <v>3</v>
      </c>
      <c r="AB4" s="36" t="s">
        <v>5</v>
      </c>
      <c r="AC4" s="36"/>
      <c r="AD4" s="36"/>
      <c r="AE4" s="4" t="s">
        <v>2</v>
      </c>
    </row>
    <row r="5" spans="1:32" ht="63.75" customHeight="1" x14ac:dyDescent="0.25">
      <c r="A5" s="23" t="s">
        <v>31</v>
      </c>
      <c r="B5" s="35" t="s">
        <v>6</v>
      </c>
      <c r="C5" s="35"/>
      <c r="D5" s="35" t="s">
        <v>7</v>
      </c>
      <c r="E5" s="35"/>
      <c r="F5" s="35" t="s">
        <v>8</v>
      </c>
      <c r="G5" s="35"/>
      <c r="H5" s="35" t="s">
        <v>9</v>
      </c>
      <c r="I5" s="35"/>
      <c r="J5" s="35"/>
      <c r="K5" s="35"/>
      <c r="L5" s="35"/>
      <c r="M5" s="35" t="s">
        <v>10</v>
      </c>
      <c r="N5" s="35"/>
      <c r="O5" s="5" t="s">
        <v>11</v>
      </c>
      <c r="P5" s="35" t="s">
        <v>12</v>
      </c>
      <c r="Q5" s="35"/>
      <c r="R5" s="35" t="s">
        <v>13</v>
      </c>
      <c r="S5" s="35"/>
      <c r="T5" s="35"/>
      <c r="U5" s="5" t="s">
        <v>14</v>
      </c>
      <c r="V5" s="5" t="s">
        <v>15</v>
      </c>
      <c r="W5" s="35" t="s">
        <v>16</v>
      </c>
      <c r="X5" s="35"/>
      <c r="Y5" s="5" t="s">
        <v>16</v>
      </c>
      <c r="Z5" s="5" t="s">
        <v>17</v>
      </c>
      <c r="AA5" s="5" t="s">
        <v>17</v>
      </c>
      <c r="AB5" s="5" t="s">
        <v>18</v>
      </c>
      <c r="AC5" s="5" t="s">
        <v>19</v>
      </c>
      <c r="AD5" s="5" t="s">
        <v>20</v>
      </c>
      <c r="AE5" s="6" t="s">
        <v>21</v>
      </c>
    </row>
    <row r="6" spans="1:32" ht="81" customHeight="1" x14ac:dyDescent="0.25">
      <c r="A6" s="23" t="s">
        <v>32</v>
      </c>
      <c r="B6" s="37" t="s">
        <v>1</v>
      </c>
      <c r="C6" s="37"/>
      <c r="D6" s="37" t="s">
        <v>1</v>
      </c>
      <c r="E6" s="37"/>
      <c r="F6" s="37" t="s">
        <v>1</v>
      </c>
      <c r="G6" s="37"/>
      <c r="H6" s="37" t="s">
        <v>1</v>
      </c>
      <c r="I6" s="37"/>
      <c r="J6" s="37"/>
      <c r="K6" s="37"/>
      <c r="L6" s="37"/>
      <c r="M6" s="37" t="s">
        <v>1</v>
      </c>
      <c r="N6" s="37"/>
      <c r="O6" s="7" t="s">
        <v>22</v>
      </c>
      <c r="P6" s="37" t="s">
        <v>23</v>
      </c>
      <c r="Q6" s="37"/>
      <c r="R6" s="37" t="s">
        <v>24</v>
      </c>
      <c r="S6" s="37"/>
      <c r="T6" s="37"/>
      <c r="U6" s="7" t="s">
        <v>25</v>
      </c>
      <c r="V6" s="7" t="s">
        <v>25</v>
      </c>
      <c r="W6" s="37" t="s">
        <v>26</v>
      </c>
      <c r="X6" s="37"/>
      <c r="Y6" s="7" t="s">
        <v>26</v>
      </c>
      <c r="Z6" s="7" t="s">
        <v>4</v>
      </c>
      <c r="AA6" s="7" t="s">
        <v>4</v>
      </c>
      <c r="AB6" s="7" t="s">
        <v>27</v>
      </c>
      <c r="AC6" s="7" t="s">
        <v>28</v>
      </c>
      <c r="AD6" s="7" t="s">
        <v>29</v>
      </c>
      <c r="AE6" s="8" t="s">
        <v>24</v>
      </c>
    </row>
    <row r="7" spans="1:32" ht="15" customHeight="1" x14ac:dyDescent="0.25">
      <c r="A7" s="32" t="s">
        <v>35</v>
      </c>
      <c r="B7" s="9">
        <v>121</v>
      </c>
      <c r="C7" s="9">
        <v>140</v>
      </c>
      <c r="D7" s="9">
        <v>159</v>
      </c>
      <c r="E7" s="9">
        <v>172</v>
      </c>
      <c r="F7" s="9">
        <v>184</v>
      </c>
      <c r="G7" s="9">
        <v>196</v>
      </c>
      <c r="H7" s="9">
        <v>226</v>
      </c>
      <c r="I7" s="9">
        <v>241</v>
      </c>
      <c r="J7" s="10">
        <v>440</v>
      </c>
      <c r="K7" s="10">
        <v>463</v>
      </c>
      <c r="L7" s="24">
        <v>478</v>
      </c>
      <c r="M7" s="9">
        <v>207</v>
      </c>
      <c r="N7" s="9">
        <v>225</v>
      </c>
      <c r="O7" s="9">
        <v>267</v>
      </c>
      <c r="P7" s="9">
        <v>298</v>
      </c>
      <c r="Q7" s="9">
        <v>418</v>
      </c>
      <c r="R7" s="9">
        <v>328</v>
      </c>
      <c r="S7" s="9">
        <v>366</v>
      </c>
      <c r="T7" s="9">
        <v>389</v>
      </c>
      <c r="U7" s="9">
        <v>1</v>
      </c>
      <c r="V7" s="9">
        <v>18</v>
      </c>
      <c r="W7" s="9">
        <v>40</v>
      </c>
      <c r="X7" s="9">
        <v>52</v>
      </c>
      <c r="Y7" s="9">
        <v>337</v>
      </c>
      <c r="Z7" s="9">
        <v>338</v>
      </c>
      <c r="AA7" s="9">
        <v>63</v>
      </c>
      <c r="AB7" s="9">
        <v>75</v>
      </c>
      <c r="AC7" s="9">
        <v>92</v>
      </c>
      <c r="AD7" s="9">
        <v>105</v>
      </c>
      <c r="AE7" s="11">
        <v>290</v>
      </c>
      <c r="AF7" s="21"/>
    </row>
    <row r="8" spans="1:32" x14ac:dyDescent="0.25">
      <c r="A8" s="32"/>
      <c r="B8" s="9">
        <v>122</v>
      </c>
      <c r="C8" s="9">
        <v>141</v>
      </c>
      <c r="D8" s="9">
        <v>160</v>
      </c>
      <c r="E8" s="9">
        <v>173</v>
      </c>
      <c r="F8" s="9">
        <v>185</v>
      </c>
      <c r="G8" s="9">
        <v>197</v>
      </c>
      <c r="H8" s="9">
        <v>227</v>
      </c>
      <c r="I8" s="9">
        <v>242</v>
      </c>
      <c r="J8" s="10">
        <v>441</v>
      </c>
      <c r="K8" s="10">
        <v>464</v>
      </c>
      <c r="L8" s="24">
        <v>479</v>
      </c>
      <c r="M8" s="9">
        <v>208</v>
      </c>
      <c r="N8" s="9">
        <v>256</v>
      </c>
      <c r="O8" s="9">
        <v>268</v>
      </c>
      <c r="P8" s="9">
        <v>299</v>
      </c>
      <c r="Q8" s="9">
        <v>419</v>
      </c>
      <c r="R8" s="9">
        <v>329</v>
      </c>
      <c r="S8" s="9">
        <v>367</v>
      </c>
      <c r="T8" s="9">
        <v>390</v>
      </c>
      <c r="U8" s="9">
        <v>2</v>
      </c>
      <c r="V8" s="9">
        <v>19</v>
      </c>
      <c r="W8" s="9">
        <v>41</v>
      </c>
      <c r="X8" s="9">
        <v>53</v>
      </c>
      <c r="Y8" s="12" t="s">
        <v>30</v>
      </c>
      <c r="Z8" s="9">
        <v>339</v>
      </c>
      <c r="AA8" s="9">
        <v>66</v>
      </c>
      <c r="AB8" s="9">
        <v>76</v>
      </c>
      <c r="AC8" s="9">
        <v>93</v>
      </c>
      <c r="AD8" s="9">
        <v>107</v>
      </c>
      <c r="AE8" s="11">
        <v>291</v>
      </c>
      <c r="AF8" s="21"/>
    </row>
    <row r="9" spans="1:32" x14ac:dyDescent="0.25">
      <c r="A9" s="32"/>
      <c r="B9" s="9">
        <v>123</v>
      </c>
      <c r="C9" s="9">
        <v>142</v>
      </c>
      <c r="D9" s="9">
        <v>161</v>
      </c>
      <c r="E9" s="9">
        <v>174</v>
      </c>
      <c r="F9" s="9">
        <v>186</v>
      </c>
      <c r="G9" s="9">
        <v>198</v>
      </c>
      <c r="H9" s="9">
        <v>228</v>
      </c>
      <c r="I9" s="9">
        <v>243</v>
      </c>
      <c r="J9" s="10">
        <v>442</v>
      </c>
      <c r="K9" s="10">
        <v>465</v>
      </c>
      <c r="L9" s="24">
        <v>480</v>
      </c>
      <c r="M9" s="9">
        <v>209</v>
      </c>
      <c r="N9" s="9">
        <v>257</v>
      </c>
      <c r="O9" s="9">
        <v>269</v>
      </c>
      <c r="P9" s="9">
        <v>300</v>
      </c>
      <c r="Q9" s="9">
        <v>420</v>
      </c>
      <c r="R9" s="9">
        <v>331</v>
      </c>
      <c r="S9" s="9">
        <v>368</v>
      </c>
      <c r="T9" s="9">
        <v>391</v>
      </c>
      <c r="U9" s="9">
        <v>3</v>
      </c>
      <c r="V9" s="9">
        <v>20</v>
      </c>
      <c r="W9" s="9">
        <v>42</v>
      </c>
      <c r="X9" s="9">
        <v>54</v>
      </c>
      <c r="Y9" s="12" t="s">
        <v>30</v>
      </c>
      <c r="Z9" s="9">
        <v>340</v>
      </c>
      <c r="AA9" s="10">
        <v>67</v>
      </c>
      <c r="AB9" s="9">
        <v>77</v>
      </c>
      <c r="AC9" s="9">
        <v>94</v>
      </c>
      <c r="AD9" s="9">
        <v>108</v>
      </c>
      <c r="AE9" s="11">
        <v>292</v>
      </c>
      <c r="AF9" s="21"/>
    </row>
    <row r="10" spans="1:32" x14ac:dyDescent="0.25">
      <c r="A10" s="32"/>
      <c r="B10" s="9">
        <v>124</v>
      </c>
      <c r="C10" s="9">
        <v>143</v>
      </c>
      <c r="D10" s="9">
        <v>162</v>
      </c>
      <c r="E10" s="9">
        <v>175</v>
      </c>
      <c r="F10" s="9">
        <v>187</v>
      </c>
      <c r="G10" s="9">
        <v>199</v>
      </c>
      <c r="H10" s="9">
        <v>229</v>
      </c>
      <c r="I10" s="9">
        <v>244</v>
      </c>
      <c r="J10" s="10">
        <v>443</v>
      </c>
      <c r="K10" s="10">
        <v>466</v>
      </c>
      <c r="L10" s="24">
        <v>481</v>
      </c>
      <c r="M10" s="9">
        <v>210</v>
      </c>
      <c r="N10" s="9">
        <v>258</v>
      </c>
      <c r="O10" s="9">
        <v>270</v>
      </c>
      <c r="P10" s="9">
        <v>302</v>
      </c>
      <c r="Q10" s="9">
        <v>421</v>
      </c>
      <c r="R10" s="9">
        <v>332</v>
      </c>
      <c r="S10" s="9">
        <v>369</v>
      </c>
      <c r="T10" s="9">
        <v>392</v>
      </c>
      <c r="U10" s="9">
        <v>4</v>
      </c>
      <c r="V10" s="9">
        <v>21</v>
      </c>
      <c r="W10" s="9">
        <v>43</v>
      </c>
      <c r="X10" s="9">
        <v>55</v>
      </c>
      <c r="Y10" s="12" t="s">
        <v>30</v>
      </c>
      <c r="Z10" s="9">
        <v>341</v>
      </c>
      <c r="AA10" s="9">
        <v>68</v>
      </c>
      <c r="AB10" s="9">
        <v>78</v>
      </c>
      <c r="AC10" s="9">
        <v>95</v>
      </c>
      <c r="AD10" s="9">
        <v>109</v>
      </c>
      <c r="AE10" s="11">
        <v>293</v>
      </c>
      <c r="AF10" s="21"/>
    </row>
    <row r="11" spans="1:32" x14ac:dyDescent="0.25">
      <c r="A11" s="32"/>
      <c r="B11" s="9">
        <v>125</v>
      </c>
      <c r="C11" s="9">
        <v>144</v>
      </c>
      <c r="D11" s="9">
        <v>163</v>
      </c>
      <c r="E11" s="9">
        <v>176</v>
      </c>
      <c r="F11" s="9">
        <v>188</v>
      </c>
      <c r="G11" s="9">
        <v>200</v>
      </c>
      <c r="H11" s="9">
        <v>230</v>
      </c>
      <c r="I11" s="9">
        <v>245</v>
      </c>
      <c r="J11" s="10">
        <v>444</v>
      </c>
      <c r="K11" s="10">
        <v>467</v>
      </c>
      <c r="L11" s="24">
        <v>482</v>
      </c>
      <c r="M11" s="9">
        <v>211</v>
      </c>
      <c r="N11" s="9">
        <v>259</v>
      </c>
      <c r="O11" s="10">
        <v>271</v>
      </c>
      <c r="P11" s="9">
        <v>303</v>
      </c>
      <c r="Q11" s="9">
        <v>422</v>
      </c>
      <c r="R11" s="9">
        <v>333</v>
      </c>
      <c r="S11" s="9">
        <v>370</v>
      </c>
      <c r="T11" s="9">
        <v>393</v>
      </c>
      <c r="U11" s="9">
        <v>5</v>
      </c>
      <c r="V11" s="9">
        <v>22</v>
      </c>
      <c r="W11" s="9">
        <v>44</v>
      </c>
      <c r="X11" s="9">
        <v>56</v>
      </c>
      <c r="Y11" s="12" t="s">
        <v>30</v>
      </c>
      <c r="Z11" s="9">
        <v>342</v>
      </c>
      <c r="AA11" s="9">
        <v>69</v>
      </c>
      <c r="AB11" s="9">
        <v>79</v>
      </c>
      <c r="AC11" s="9">
        <v>96</v>
      </c>
      <c r="AD11" s="9">
        <v>110</v>
      </c>
      <c r="AE11" s="11">
        <v>294</v>
      </c>
      <c r="AF11" s="21"/>
    </row>
    <row r="12" spans="1:32" x14ac:dyDescent="0.25">
      <c r="A12" s="32"/>
      <c r="B12" s="9">
        <v>126</v>
      </c>
      <c r="C12" s="9">
        <v>145</v>
      </c>
      <c r="D12" s="9">
        <v>164</v>
      </c>
      <c r="E12" s="9">
        <v>177</v>
      </c>
      <c r="F12" s="9">
        <v>189</v>
      </c>
      <c r="G12" s="9">
        <v>201</v>
      </c>
      <c r="H12" s="9">
        <v>231</v>
      </c>
      <c r="I12" s="9">
        <v>246</v>
      </c>
      <c r="J12" s="10">
        <v>445</v>
      </c>
      <c r="K12" s="10">
        <v>468</v>
      </c>
      <c r="L12" s="24">
        <v>483</v>
      </c>
      <c r="M12" s="9">
        <v>212</v>
      </c>
      <c r="N12" s="9">
        <v>260</v>
      </c>
      <c r="O12" s="9">
        <v>272</v>
      </c>
      <c r="P12" s="9">
        <v>304</v>
      </c>
      <c r="Q12" s="9">
        <v>423</v>
      </c>
      <c r="R12" s="9">
        <v>334</v>
      </c>
      <c r="S12" s="9">
        <v>371</v>
      </c>
      <c r="T12" s="9">
        <v>394</v>
      </c>
      <c r="U12" s="9">
        <v>6</v>
      </c>
      <c r="V12" s="9">
        <v>23</v>
      </c>
      <c r="W12" s="9">
        <v>45</v>
      </c>
      <c r="X12" s="9">
        <v>57</v>
      </c>
      <c r="Y12" s="12" t="s">
        <v>30</v>
      </c>
      <c r="Z12" s="9">
        <v>343</v>
      </c>
      <c r="AA12" s="9">
        <v>70</v>
      </c>
      <c r="AB12" s="9">
        <v>80</v>
      </c>
      <c r="AC12" s="9">
        <v>97</v>
      </c>
      <c r="AD12" s="9">
        <v>111</v>
      </c>
      <c r="AE12" s="11">
        <v>295</v>
      </c>
      <c r="AF12" s="21"/>
    </row>
    <row r="13" spans="1:32" x14ac:dyDescent="0.25">
      <c r="A13" s="32"/>
      <c r="B13" s="9">
        <v>127</v>
      </c>
      <c r="C13" s="9">
        <v>146</v>
      </c>
      <c r="D13" s="9">
        <v>165</v>
      </c>
      <c r="E13" s="9">
        <v>178</v>
      </c>
      <c r="F13" s="9">
        <v>190</v>
      </c>
      <c r="G13" s="9">
        <v>202</v>
      </c>
      <c r="H13" s="9">
        <v>232</v>
      </c>
      <c r="I13" s="9">
        <v>247</v>
      </c>
      <c r="J13" s="10">
        <v>446</v>
      </c>
      <c r="K13" s="10">
        <v>469</v>
      </c>
      <c r="L13" s="24">
        <v>484</v>
      </c>
      <c r="M13" s="9">
        <v>213</v>
      </c>
      <c r="N13" s="9">
        <v>261</v>
      </c>
      <c r="O13" s="9">
        <v>273</v>
      </c>
      <c r="P13" s="9">
        <v>305</v>
      </c>
      <c r="Q13" s="9">
        <v>424</v>
      </c>
      <c r="R13" s="9">
        <v>335</v>
      </c>
      <c r="S13" s="9">
        <v>372</v>
      </c>
      <c r="T13" s="9">
        <v>395</v>
      </c>
      <c r="U13" s="9">
        <v>7</v>
      </c>
      <c r="V13" s="9">
        <v>24</v>
      </c>
      <c r="W13" s="9">
        <v>46</v>
      </c>
      <c r="X13" s="9">
        <v>58</v>
      </c>
      <c r="Y13" s="12" t="s">
        <v>30</v>
      </c>
      <c r="Z13" s="9">
        <v>344</v>
      </c>
      <c r="AA13" s="9">
        <v>71</v>
      </c>
      <c r="AB13" s="9">
        <v>81</v>
      </c>
      <c r="AC13" s="9">
        <v>98</v>
      </c>
      <c r="AD13" s="9">
        <v>112</v>
      </c>
      <c r="AE13" s="11">
        <v>296</v>
      </c>
      <c r="AF13" s="21"/>
    </row>
    <row r="14" spans="1:32" x14ac:dyDescent="0.25">
      <c r="A14" s="32"/>
      <c r="B14" s="9">
        <v>128</v>
      </c>
      <c r="C14" s="9">
        <v>147</v>
      </c>
      <c r="D14" s="9">
        <v>166</v>
      </c>
      <c r="E14" s="9">
        <v>179</v>
      </c>
      <c r="F14" s="9">
        <v>191</v>
      </c>
      <c r="G14" s="9">
        <v>203</v>
      </c>
      <c r="H14" s="9">
        <v>233</v>
      </c>
      <c r="I14" s="9">
        <v>248</v>
      </c>
      <c r="J14" s="10">
        <v>447</v>
      </c>
      <c r="K14" s="10">
        <v>470</v>
      </c>
      <c r="L14" s="24">
        <v>485</v>
      </c>
      <c r="M14" s="9">
        <v>214</v>
      </c>
      <c r="N14" s="9">
        <v>262</v>
      </c>
      <c r="O14" s="9">
        <v>274</v>
      </c>
      <c r="P14" s="9">
        <v>306</v>
      </c>
      <c r="Q14" s="9">
        <v>425</v>
      </c>
      <c r="R14" s="9">
        <v>336</v>
      </c>
      <c r="S14" s="9">
        <v>373</v>
      </c>
      <c r="T14" s="9">
        <v>396</v>
      </c>
      <c r="U14" s="9">
        <v>8</v>
      </c>
      <c r="V14" s="9">
        <v>25</v>
      </c>
      <c r="W14" s="9">
        <v>47</v>
      </c>
      <c r="X14" s="9">
        <v>59</v>
      </c>
      <c r="Y14" s="12" t="s">
        <v>30</v>
      </c>
      <c r="Z14" s="9">
        <v>345</v>
      </c>
      <c r="AA14" s="9">
        <v>72</v>
      </c>
      <c r="AB14" s="9">
        <v>82</v>
      </c>
      <c r="AC14" s="9">
        <v>99</v>
      </c>
      <c r="AD14" s="9">
        <v>113</v>
      </c>
      <c r="AE14" s="11">
        <v>297</v>
      </c>
      <c r="AF14" s="21"/>
    </row>
    <row r="15" spans="1:32" x14ac:dyDescent="0.25">
      <c r="A15" s="32"/>
      <c r="B15" s="9">
        <v>129</v>
      </c>
      <c r="C15" s="9">
        <v>148</v>
      </c>
      <c r="D15" s="9">
        <v>167</v>
      </c>
      <c r="E15" s="9">
        <v>180</v>
      </c>
      <c r="F15" s="9">
        <v>192</v>
      </c>
      <c r="G15" s="9">
        <v>204</v>
      </c>
      <c r="H15" s="9">
        <v>234</v>
      </c>
      <c r="I15" s="9">
        <v>249</v>
      </c>
      <c r="J15" s="10">
        <v>448</v>
      </c>
      <c r="K15" s="10">
        <v>471</v>
      </c>
      <c r="L15" s="24">
        <v>486</v>
      </c>
      <c r="M15" s="9">
        <v>215</v>
      </c>
      <c r="N15" s="9">
        <v>263</v>
      </c>
      <c r="O15" s="9">
        <v>276</v>
      </c>
      <c r="P15" s="9">
        <v>307</v>
      </c>
      <c r="Q15" s="9">
        <v>426</v>
      </c>
      <c r="R15" s="9">
        <v>351</v>
      </c>
      <c r="S15" s="9">
        <v>374</v>
      </c>
      <c r="T15" s="9">
        <v>397</v>
      </c>
      <c r="U15" s="9">
        <v>9</v>
      </c>
      <c r="V15" s="9">
        <v>26</v>
      </c>
      <c r="W15" s="9">
        <v>48</v>
      </c>
      <c r="X15" s="9">
        <v>60</v>
      </c>
      <c r="Y15" s="12" t="s">
        <v>30</v>
      </c>
      <c r="Z15" s="9">
        <v>346</v>
      </c>
      <c r="AA15" s="9">
        <v>73</v>
      </c>
      <c r="AB15" s="9">
        <v>83</v>
      </c>
      <c r="AC15" s="9">
        <v>101</v>
      </c>
      <c r="AD15" s="9">
        <v>114</v>
      </c>
      <c r="AE15" s="11">
        <v>316</v>
      </c>
      <c r="AF15" s="21"/>
    </row>
    <row r="16" spans="1:32" x14ac:dyDescent="0.25">
      <c r="A16" s="32"/>
      <c r="B16" s="9">
        <v>130</v>
      </c>
      <c r="C16" s="9">
        <v>149</v>
      </c>
      <c r="D16" s="9">
        <v>168</v>
      </c>
      <c r="E16" s="9">
        <v>181</v>
      </c>
      <c r="F16" s="9">
        <v>193</v>
      </c>
      <c r="G16" s="9">
        <v>205</v>
      </c>
      <c r="H16" s="9">
        <v>235</v>
      </c>
      <c r="I16" s="9">
        <v>250</v>
      </c>
      <c r="J16" s="10">
        <v>449</v>
      </c>
      <c r="K16" s="10">
        <v>472</v>
      </c>
      <c r="L16" s="24">
        <v>487</v>
      </c>
      <c r="M16" s="9">
        <v>216</v>
      </c>
      <c r="N16" s="9">
        <v>264</v>
      </c>
      <c r="O16" s="9">
        <v>277</v>
      </c>
      <c r="P16" s="9">
        <v>308</v>
      </c>
      <c r="Q16" s="9">
        <v>427</v>
      </c>
      <c r="R16" s="9">
        <v>352</v>
      </c>
      <c r="S16" s="9">
        <v>375</v>
      </c>
      <c r="T16" s="9">
        <v>398</v>
      </c>
      <c r="U16" s="9">
        <v>10</v>
      </c>
      <c r="V16" s="9">
        <v>27</v>
      </c>
      <c r="W16" s="9">
        <v>49</v>
      </c>
      <c r="X16" s="9">
        <v>61</v>
      </c>
      <c r="Y16" s="12" t="s">
        <v>30</v>
      </c>
      <c r="Z16" s="9">
        <v>347</v>
      </c>
      <c r="AA16" s="9">
        <v>74</v>
      </c>
      <c r="AB16" s="9">
        <v>84</v>
      </c>
      <c r="AC16" s="9">
        <v>102</v>
      </c>
      <c r="AD16" s="9">
        <v>115</v>
      </c>
      <c r="AE16" s="11">
        <v>317</v>
      </c>
      <c r="AF16" s="21"/>
    </row>
    <row r="17" spans="1:32" x14ac:dyDescent="0.25">
      <c r="A17" s="32"/>
      <c r="B17" s="9">
        <v>131</v>
      </c>
      <c r="C17" s="9">
        <v>150</v>
      </c>
      <c r="D17" s="9">
        <v>169</v>
      </c>
      <c r="E17" s="9">
        <v>182</v>
      </c>
      <c r="F17" s="9">
        <v>194</v>
      </c>
      <c r="G17" s="9">
        <v>206</v>
      </c>
      <c r="H17" s="9">
        <v>236</v>
      </c>
      <c r="I17" s="9">
        <v>251</v>
      </c>
      <c r="J17" s="10">
        <v>450</v>
      </c>
      <c r="K17" s="10">
        <v>473</v>
      </c>
      <c r="L17" s="24">
        <v>488</v>
      </c>
      <c r="M17" s="9">
        <v>217</v>
      </c>
      <c r="N17" s="9">
        <v>265</v>
      </c>
      <c r="O17" s="9">
        <v>278</v>
      </c>
      <c r="P17" s="9">
        <v>309</v>
      </c>
      <c r="Q17" s="9">
        <v>428</v>
      </c>
      <c r="R17" s="9">
        <v>353</v>
      </c>
      <c r="S17" s="9">
        <v>376</v>
      </c>
      <c r="T17" s="9">
        <v>399</v>
      </c>
      <c r="U17" s="9">
        <v>11</v>
      </c>
      <c r="V17" s="9">
        <v>28</v>
      </c>
      <c r="W17" s="9">
        <v>50</v>
      </c>
      <c r="X17" s="9">
        <v>62</v>
      </c>
      <c r="Y17" s="13" t="s">
        <v>30</v>
      </c>
      <c r="Z17" s="13" t="s">
        <v>30</v>
      </c>
      <c r="AA17" s="13"/>
      <c r="AB17" s="9">
        <v>85</v>
      </c>
      <c r="AC17" s="9">
        <v>103</v>
      </c>
      <c r="AD17" s="9">
        <v>116</v>
      </c>
      <c r="AE17" s="11">
        <v>318</v>
      </c>
      <c r="AF17" s="21"/>
    </row>
    <row r="18" spans="1:32" x14ac:dyDescent="0.25">
      <c r="A18" s="32"/>
      <c r="B18" s="9">
        <v>132</v>
      </c>
      <c r="C18" s="9">
        <v>151</v>
      </c>
      <c r="D18" s="9">
        <v>170</v>
      </c>
      <c r="E18" s="9">
        <v>183</v>
      </c>
      <c r="F18" s="9">
        <v>195</v>
      </c>
      <c r="G18" s="13" t="s">
        <v>30</v>
      </c>
      <c r="H18" s="9">
        <v>237</v>
      </c>
      <c r="I18" s="9">
        <v>254</v>
      </c>
      <c r="J18" s="10">
        <v>451</v>
      </c>
      <c r="K18" s="10">
        <v>474</v>
      </c>
      <c r="L18" s="24">
        <v>489</v>
      </c>
      <c r="M18" s="9">
        <v>218</v>
      </c>
      <c r="N18" s="9">
        <v>266</v>
      </c>
      <c r="O18" s="9">
        <v>279</v>
      </c>
      <c r="P18" s="9">
        <v>310</v>
      </c>
      <c r="Q18" s="9">
        <v>429</v>
      </c>
      <c r="R18" s="9">
        <v>354</v>
      </c>
      <c r="S18" s="9">
        <v>377</v>
      </c>
      <c r="T18" s="9">
        <v>400</v>
      </c>
      <c r="U18" s="9">
        <v>12</v>
      </c>
      <c r="V18" s="9">
        <v>29</v>
      </c>
      <c r="W18" s="9">
        <v>51</v>
      </c>
      <c r="X18" s="13" t="s">
        <v>30</v>
      </c>
      <c r="Y18" s="13" t="s">
        <v>30</v>
      </c>
      <c r="Z18" s="13"/>
      <c r="AA18" s="13" t="s">
        <v>30</v>
      </c>
      <c r="AB18" s="9">
        <v>86</v>
      </c>
      <c r="AC18" s="9">
        <v>104</v>
      </c>
      <c r="AD18" s="9">
        <v>117</v>
      </c>
      <c r="AE18" s="11">
        <v>319</v>
      </c>
      <c r="AF18" s="21"/>
    </row>
    <row r="19" spans="1:32" x14ac:dyDescent="0.25">
      <c r="A19" s="32"/>
      <c r="B19" s="9">
        <v>133</v>
      </c>
      <c r="C19" s="9">
        <v>152</v>
      </c>
      <c r="D19" s="9">
        <v>171</v>
      </c>
      <c r="E19" s="13" t="s">
        <v>30</v>
      </c>
      <c r="F19" s="13" t="s">
        <v>30</v>
      </c>
      <c r="G19" s="13" t="s">
        <v>30</v>
      </c>
      <c r="H19" s="9">
        <v>238</v>
      </c>
      <c r="I19" s="9">
        <v>255</v>
      </c>
      <c r="J19" s="10">
        <v>452</v>
      </c>
      <c r="K19" s="10">
        <v>475</v>
      </c>
      <c r="L19" s="24">
        <v>490</v>
      </c>
      <c r="M19" s="9">
        <v>219</v>
      </c>
      <c r="N19" s="9">
        <v>288</v>
      </c>
      <c r="O19" s="9">
        <v>280</v>
      </c>
      <c r="P19" s="9">
        <v>311</v>
      </c>
      <c r="Q19" s="9">
        <v>430</v>
      </c>
      <c r="R19" s="9">
        <v>355</v>
      </c>
      <c r="S19" s="9">
        <v>378</v>
      </c>
      <c r="T19" s="9">
        <v>401</v>
      </c>
      <c r="U19" s="9">
        <v>13</v>
      </c>
      <c r="V19" s="9">
        <v>30</v>
      </c>
      <c r="W19" s="13"/>
      <c r="X19" s="13"/>
      <c r="Y19" s="13"/>
      <c r="Z19" s="13"/>
      <c r="AA19" s="13" t="s">
        <v>30</v>
      </c>
      <c r="AB19" s="9">
        <v>87</v>
      </c>
      <c r="AC19" s="13" t="s">
        <v>30</v>
      </c>
      <c r="AD19" s="9">
        <v>118</v>
      </c>
      <c r="AE19" s="11">
        <v>320</v>
      </c>
      <c r="AF19" s="21"/>
    </row>
    <row r="20" spans="1:32" x14ac:dyDescent="0.25">
      <c r="A20" s="32"/>
      <c r="B20" s="9">
        <v>134</v>
      </c>
      <c r="C20" s="9">
        <v>153</v>
      </c>
      <c r="D20" s="13" t="s">
        <v>30</v>
      </c>
      <c r="E20" s="13" t="s">
        <v>30</v>
      </c>
      <c r="F20" s="13"/>
      <c r="G20" s="13"/>
      <c r="H20" s="9">
        <v>239</v>
      </c>
      <c r="J20" s="10">
        <v>453</v>
      </c>
      <c r="K20" s="10">
        <v>476</v>
      </c>
      <c r="L20" s="24">
        <v>491</v>
      </c>
      <c r="M20" s="9">
        <v>220</v>
      </c>
      <c r="N20" s="9">
        <v>289</v>
      </c>
      <c r="O20" s="9">
        <v>281</v>
      </c>
      <c r="P20" s="9">
        <v>312</v>
      </c>
      <c r="Q20" s="9">
        <v>431</v>
      </c>
      <c r="R20" s="9">
        <v>356</v>
      </c>
      <c r="S20" s="9">
        <v>379</v>
      </c>
      <c r="T20" s="9">
        <v>402</v>
      </c>
      <c r="U20" s="9">
        <v>14</v>
      </c>
      <c r="V20" s="9">
        <v>31</v>
      </c>
      <c r="W20" s="13"/>
      <c r="X20" s="13"/>
      <c r="Y20" s="13"/>
      <c r="Z20" s="13"/>
      <c r="AA20" s="13" t="s">
        <v>30</v>
      </c>
      <c r="AB20" s="9">
        <v>88</v>
      </c>
      <c r="AC20" s="13"/>
      <c r="AD20" s="9">
        <v>119</v>
      </c>
      <c r="AE20" s="11">
        <v>321</v>
      </c>
      <c r="AF20" s="21"/>
    </row>
    <row r="21" spans="1:32" x14ac:dyDescent="0.25">
      <c r="A21" s="32"/>
      <c r="B21" s="9">
        <v>135</v>
      </c>
      <c r="C21" s="9">
        <v>154</v>
      </c>
      <c r="D21" s="13"/>
      <c r="E21" s="13"/>
      <c r="F21" s="13"/>
      <c r="G21" s="13"/>
      <c r="H21" s="9">
        <v>240</v>
      </c>
      <c r="I21" s="13"/>
      <c r="J21" s="10">
        <v>454</v>
      </c>
      <c r="K21" s="10">
        <v>477</v>
      </c>
      <c r="L21" s="24">
        <v>492</v>
      </c>
      <c r="M21" s="9">
        <v>221</v>
      </c>
      <c r="N21" s="9">
        <v>348</v>
      </c>
      <c r="O21" s="9">
        <v>282</v>
      </c>
      <c r="P21" s="9">
        <v>313</v>
      </c>
      <c r="Q21" s="9">
        <v>432</v>
      </c>
      <c r="R21" s="9">
        <v>357</v>
      </c>
      <c r="S21" s="9">
        <v>380</v>
      </c>
      <c r="T21" s="9">
        <v>403</v>
      </c>
      <c r="U21" s="9">
        <v>15</v>
      </c>
      <c r="V21" s="9">
        <v>32</v>
      </c>
      <c r="W21" s="13"/>
      <c r="X21" s="13"/>
      <c r="Y21" s="13"/>
      <c r="Z21" s="13"/>
      <c r="AA21" s="13" t="s">
        <v>30</v>
      </c>
      <c r="AB21" s="9">
        <v>89</v>
      </c>
      <c r="AC21" s="13"/>
      <c r="AD21" s="9">
        <v>120</v>
      </c>
      <c r="AE21" s="11">
        <v>322</v>
      </c>
      <c r="AF21" s="21"/>
    </row>
    <row r="22" spans="1:32" x14ac:dyDescent="0.25">
      <c r="A22" s="32"/>
      <c r="B22" s="9">
        <v>136</v>
      </c>
      <c r="C22" s="9">
        <v>155</v>
      </c>
      <c r="D22" s="13"/>
      <c r="E22" s="13"/>
      <c r="F22" s="13"/>
      <c r="G22" s="13"/>
      <c r="H22" s="13" t="s">
        <v>30</v>
      </c>
      <c r="I22" s="13"/>
      <c r="J22" s="10">
        <v>455</v>
      </c>
      <c r="K22" s="25"/>
      <c r="L22" s="24">
        <v>493</v>
      </c>
      <c r="M22" s="9">
        <v>222</v>
      </c>
      <c r="N22" s="9">
        <v>349</v>
      </c>
      <c r="O22" s="9">
        <v>283</v>
      </c>
      <c r="P22" s="9">
        <v>314</v>
      </c>
      <c r="Q22" s="9">
        <v>433</v>
      </c>
      <c r="R22" s="9">
        <v>358</v>
      </c>
      <c r="S22" s="9">
        <v>381</v>
      </c>
      <c r="T22" s="9">
        <v>404</v>
      </c>
      <c r="U22" s="9">
        <v>16</v>
      </c>
      <c r="V22" s="9">
        <v>36</v>
      </c>
      <c r="W22" s="13"/>
      <c r="X22" s="13"/>
      <c r="Y22" s="13"/>
      <c r="Z22" s="13"/>
      <c r="AA22" s="13" t="s">
        <v>30</v>
      </c>
      <c r="AB22" s="9">
        <v>90</v>
      </c>
      <c r="AC22" s="13" t="s">
        <v>30</v>
      </c>
      <c r="AD22" s="13" t="s">
        <v>30</v>
      </c>
      <c r="AE22" s="11">
        <v>323</v>
      </c>
      <c r="AF22" s="21"/>
    </row>
    <row r="23" spans="1:32" x14ac:dyDescent="0.25">
      <c r="A23" s="32"/>
      <c r="B23" s="9">
        <v>137</v>
      </c>
      <c r="C23" s="9">
        <v>156</v>
      </c>
      <c r="D23" s="13"/>
      <c r="E23" s="13"/>
      <c r="F23" s="13"/>
      <c r="G23" s="13"/>
      <c r="H23" s="13"/>
      <c r="I23" s="13"/>
      <c r="J23" s="10">
        <v>456</v>
      </c>
      <c r="K23" s="25"/>
      <c r="L23" s="24">
        <v>494</v>
      </c>
      <c r="M23" s="9">
        <v>223</v>
      </c>
      <c r="N23" s="9">
        <v>350</v>
      </c>
      <c r="O23" s="9">
        <v>284</v>
      </c>
      <c r="P23" s="9">
        <v>315</v>
      </c>
      <c r="Q23" s="9">
        <v>434</v>
      </c>
      <c r="R23" s="9">
        <v>359</v>
      </c>
      <c r="S23" s="9">
        <v>382</v>
      </c>
      <c r="T23" s="9">
        <v>405</v>
      </c>
      <c r="U23" s="9">
        <v>17</v>
      </c>
      <c r="V23" s="9">
        <v>37</v>
      </c>
      <c r="W23" s="13"/>
      <c r="X23" s="13"/>
      <c r="Y23" s="13"/>
      <c r="Z23" s="13"/>
      <c r="AA23" s="13" t="s">
        <v>30</v>
      </c>
      <c r="AB23" s="9">
        <v>91</v>
      </c>
      <c r="AC23" s="13" t="s">
        <v>30</v>
      </c>
      <c r="AD23" s="13" t="s">
        <v>30</v>
      </c>
      <c r="AE23" s="11">
        <v>324</v>
      </c>
      <c r="AF23" s="21"/>
    </row>
    <row r="24" spans="1:32" x14ac:dyDescent="0.25">
      <c r="A24" s="32"/>
      <c r="B24" s="9">
        <v>138</v>
      </c>
      <c r="C24" s="9">
        <v>157</v>
      </c>
      <c r="D24" s="13"/>
      <c r="E24" s="13"/>
      <c r="F24" s="13"/>
      <c r="G24" s="13"/>
      <c r="H24" s="13"/>
      <c r="I24" s="13"/>
      <c r="J24" s="10">
        <v>457</v>
      </c>
      <c r="K24" s="25"/>
      <c r="L24" s="24">
        <v>495</v>
      </c>
      <c r="M24" s="9">
        <v>224</v>
      </c>
      <c r="N24" s="13" t="s">
        <v>30</v>
      </c>
      <c r="O24" s="9">
        <v>285</v>
      </c>
      <c r="P24" s="9">
        <v>412</v>
      </c>
      <c r="Q24" s="9">
        <v>435</v>
      </c>
      <c r="R24" s="9">
        <v>360</v>
      </c>
      <c r="S24" s="9">
        <v>383</v>
      </c>
      <c r="T24" s="9">
        <v>406</v>
      </c>
      <c r="U24" s="9">
        <v>33</v>
      </c>
      <c r="V24" s="9">
        <v>38</v>
      </c>
      <c r="W24" s="13"/>
      <c r="X24" s="41"/>
      <c r="Y24" s="41"/>
      <c r="Z24" s="41"/>
      <c r="AA24" s="41"/>
      <c r="AB24" s="41"/>
      <c r="AC24" s="41"/>
      <c r="AD24" s="42"/>
      <c r="AE24" s="11">
        <v>325</v>
      </c>
      <c r="AF24" s="21"/>
    </row>
    <row r="25" spans="1:32" x14ac:dyDescent="0.25">
      <c r="A25" s="32"/>
      <c r="B25" s="9">
        <v>139</v>
      </c>
      <c r="C25" s="9">
        <v>158</v>
      </c>
      <c r="D25" s="13"/>
      <c r="E25" s="13"/>
      <c r="F25" s="13"/>
      <c r="G25" s="13"/>
      <c r="H25" s="13"/>
      <c r="I25" s="13"/>
      <c r="J25" s="10">
        <v>458</v>
      </c>
      <c r="K25" s="25"/>
      <c r="L25" s="1"/>
      <c r="M25" s="13" t="s">
        <v>30</v>
      </c>
      <c r="N25" s="13" t="s">
        <v>30</v>
      </c>
      <c r="O25" s="9">
        <v>286</v>
      </c>
      <c r="P25" s="9">
        <v>413</v>
      </c>
      <c r="Q25" s="9">
        <v>436</v>
      </c>
      <c r="R25" s="9">
        <v>361</v>
      </c>
      <c r="S25" s="9">
        <v>384</v>
      </c>
      <c r="T25" s="9">
        <v>407</v>
      </c>
      <c r="U25" s="9">
        <v>34</v>
      </c>
      <c r="V25" s="9">
        <v>39</v>
      </c>
      <c r="W25" s="13"/>
      <c r="X25" s="38" t="s">
        <v>42</v>
      </c>
      <c r="Y25" s="38"/>
      <c r="Z25" s="38"/>
      <c r="AA25" s="38"/>
      <c r="AB25" s="38"/>
      <c r="AC25" s="38"/>
      <c r="AD25" s="40"/>
      <c r="AE25" s="11">
        <v>326</v>
      </c>
      <c r="AF25" s="21"/>
    </row>
    <row r="26" spans="1:32" x14ac:dyDescent="0.25">
      <c r="A26" s="32"/>
      <c r="B26" s="13" t="s">
        <v>30</v>
      </c>
      <c r="C26" s="20" t="s">
        <v>30</v>
      </c>
      <c r="D26" s="13"/>
      <c r="E26" s="13"/>
      <c r="F26" s="13"/>
      <c r="G26" s="13"/>
      <c r="H26" s="13"/>
      <c r="I26" s="13"/>
      <c r="J26" s="10">
        <v>459</v>
      </c>
      <c r="K26" s="25"/>
      <c r="L26" s="1"/>
      <c r="M26" s="13"/>
      <c r="N26" s="13"/>
      <c r="O26" s="9">
        <v>287</v>
      </c>
      <c r="P26" s="9">
        <v>414</v>
      </c>
      <c r="Q26" s="9">
        <v>437</v>
      </c>
      <c r="R26" s="9">
        <v>362</v>
      </c>
      <c r="S26" s="9">
        <v>385</v>
      </c>
      <c r="T26" s="9">
        <v>408</v>
      </c>
      <c r="U26" s="9">
        <v>35</v>
      </c>
      <c r="V26" s="13"/>
      <c r="W26" s="13"/>
      <c r="X26" s="38" t="s">
        <v>41</v>
      </c>
      <c r="Y26" s="38"/>
      <c r="Z26" s="38"/>
      <c r="AA26" s="38"/>
      <c r="AB26" s="38"/>
      <c r="AC26" s="38"/>
      <c r="AD26" s="40"/>
      <c r="AE26" s="11">
        <v>327</v>
      </c>
      <c r="AF26" s="21"/>
    </row>
    <row r="27" spans="1:32" x14ac:dyDescent="0.25">
      <c r="A27" s="32"/>
      <c r="B27" s="13" t="s">
        <v>30</v>
      </c>
      <c r="C27" s="13"/>
      <c r="D27" s="13"/>
      <c r="E27" s="13"/>
      <c r="F27" s="13"/>
      <c r="G27" s="13"/>
      <c r="H27" s="13"/>
      <c r="I27" s="13"/>
      <c r="J27" s="10">
        <v>460</v>
      </c>
      <c r="K27" s="25"/>
      <c r="L27" s="1"/>
      <c r="M27" s="13"/>
      <c r="N27" s="13"/>
      <c r="O27" s="13"/>
      <c r="P27" s="9">
        <v>415</v>
      </c>
      <c r="Q27" s="9">
        <v>438</v>
      </c>
      <c r="R27" s="9">
        <v>363</v>
      </c>
      <c r="S27" s="9">
        <v>386</v>
      </c>
      <c r="T27" s="9">
        <v>409</v>
      </c>
      <c r="U27" s="13" t="s">
        <v>30</v>
      </c>
      <c r="V27" s="13"/>
      <c r="W27" s="13"/>
      <c r="X27" s="38" t="s">
        <v>33</v>
      </c>
      <c r="Y27" s="38"/>
      <c r="Z27" s="38"/>
      <c r="AA27" s="38"/>
      <c r="AB27" s="38"/>
      <c r="AC27" s="38"/>
      <c r="AD27" s="38"/>
      <c r="AE27" s="39"/>
      <c r="AF27" s="21"/>
    </row>
    <row r="28" spans="1:32" x14ac:dyDescent="0.25">
      <c r="A28" s="32"/>
      <c r="B28" s="13" t="s">
        <v>30</v>
      </c>
      <c r="C28" s="13"/>
      <c r="D28" s="13"/>
      <c r="E28" s="13"/>
      <c r="F28" s="13"/>
      <c r="G28" s="13"/>
      <c r="H28" s="13"/>
      <c r="I28" s="13"/>
      <c r="J28" s="10">
        <v>461</v>
      </c>
      <c r="K28" s="25"/>
      <c r="L28" s="1"/>
      <c r="M28" s="13"/>
      <c r="N28" s="13"/>
      <c r="O28" s="13"/>
      <c r="P28" s="9">
        <v>416</v>
      </c>
      <c r="Q28" s="9">
        <v>439</v>
      </c>
      <c r="R28" s="9">
        <v>364</v>
      </c>
      <c r="S28" s="9">
        <v>387</v>
      </c>
      <c r="T28" s="9">
        <v>410</v>
      </c>
      <c r="U28" s="13" t="s">
        <v>30</v>
      </c>
      <c r="V28" s="13"/>
      <c r="W28" s="13"/>
      <c r="X28" s="38" t="s">
        <v>34</v>
      </c>
      <c r="Y28" s="38"/>
      <c r="Z28" s="38"/>
      <c r="AA28" s="38"/>
      <c r="AB28" s="38"/>
      <c r="AC28" s="38"/>
      <c r="AD28" s="38"/>
      <c r="AE28" s="39"/>
      <c r="AF28" s="21"/>
    </row>
    <row r="29" spans="1:32" ht="15.75" thickBot="1" x14ac:dyDescent="0.3">
      <c r="A29" s="33"/>
      <c r="B29" s="14" t="s">
        <v>30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/>
      <c r="J29" s="15">
        <v>462</v>
      </c>
      <c r="K29" s="26"/>
      <c r="L29" s="2"/>
      <c r="M29" s="14" t="s">
        <v>30</v>
      </c>
      <c r="N29" s="14" t="s">
        <v>30</v>
      </c>
      <c r="O29" s="14" t="s">
        <v>30</v>
      </c>
      <c r="P29" s="19">
        <v>417</v>
      </c>
      <c r="Q29" s="14" t="s">
        <v>30</v>
      </c>
      <c r="R29" s="19">
        <v>365</v>
      </c>
      <c r="S29" s="19">
        <v>388</v>
      </c>
      <c r="T29" s="19">
        <v>411</v>
      </c>
      <c r="U29" s="14" t="s">
        <v>30</v>
      </c>
      <c r="V29" s="14" t="s">
        <v>30</v>
      </c>
      <c r="W29" s="14" t="s">
        <v>30</v>
      </c>
      <c r="X29" s="44" t="s">
        <v>40</v>
      </c>
      <c r="Y29" s="44"/>
      <c r="Z29" s="44"/>
      <c r="AA29" s="44"/>
      <c r="AB29" s="44"/>
      <c r="AC29" s="44"/>
      <c r="AD29" s="44"/>
      <c r="AE29" s="45"/>
      <c r="AF29" s="21"/>
    </row>
    <row r="30" spans="1:32" ht="27" customHeight="1" x14ac:dyDescent="0.25">
      <c r="A30" s="22" t="s">
        <v>36</v>
      </c>
      <c r="B30" s="43">
        <v>38</v>
      </c>
      <c r="C30" s="43"/>
      <c r="D30" s="43">
        <v>25</v>
      </c>
      <c r="E30" s="43"/>
      <c r="F30" s="43">
        <v>23</v>
      </c>
      <c r="G30" s="43"/>
      <c r="H30" s="50">
        <v>84</v>
      </c>
      <c r="I30" s="51"/>
      <c r="J30" s="51"/>
      <c r="K30" s="51"/>
      <c r="L30" s="52"/>
      <c r="M30" s="43">
        <v>35</v>
      </c>
      <c r="N30" s="43"/>
      <c r="O30" s="30">
        <v>20</v>
      </c>
      <c r="P30" s="43">
        <v>45</v>
      </c>
      <c r="Q30" s="43"/>
      <c r="R30" s="43">
        <v>69</v>
      </c>
      <c r="S30" s="43"/>
      <c r="T30" s="43"/>
      <c r="U30" s="30">
        <v>20</v>
      </c>
      <c r="V30" s="30">
        <v>19</v>
      </c>
      <c r="W30" s="30">
        <v>12</v>
      </c>
      <c r="X30" s="30">
        <v>11</v>
      </c>
      <c r="Y30" s="30">
        <v>1</v>
      </c>
      <c r="Z30" s="30">
        <v>10</v>
      </c>
      <c r="AA30" s="30">
        <v>10</v>
      </c>
      <c r="AB30" s="30">
        <v>17</v>
      </c>
      <c r="AC30" s="30">
        <v>12</v>
      </c>
      <c r="AD30" s="30">
        <v>15</v>
      </c>
      <c r="AE30" s="28">
        <v>20</v>
      </c>
      <c r="AF30" s="29">
        <f>SUM(B30:AE30)</f>
        <v>486</v>
      </c>
    </row>
    <row r="31" spans="1:32" ht="21" customHeight="1" x14ac:dyDescent="0.25">
      <c r="A31" s="22" t="s">
        <v>37</v>
      </c>
      <c r="B31" s="46">
        <f>B30+D30+F30+H30+M30+O30</f>
        <v>225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>
        <f>P30+R30</f>
        <v>114</v>
      </c>
      <c r="Q31" s="49"/>
      <c r="R31" s="49"/>
      <c r="S31" s="49"/>
      <c r="T31" s="49"/>
      <c r="U31" s="43">
        <f>U30+V30+W30+X30</f>
        <v>62</v>
      </c>
      <c r="V31" s="43"/>
      <c r="W31" s="43"/>
      <c r="X31" s="43"/>
      <c r="Y31" s="43">
        <f>Y30+Z30</f>
        <v>11</v>
      </c>
      <c r="Z31" s="43"/>
      <c r="AA31" s="27">
        <f>AA30</f>
        <v>10</v>
      </c>
      <c r="AB31" s="43">
        <f>AB30+AC30+AD30</f>
        <v>44</v>
      </c>
      <c r="AC31" s="43"/>
      <c r="AD31" s="43"/>
      <c r="AE31" s="28">
        <f>AE30</f>
        <v>20</v>
      </c>
      <c r="AF31" s="29">
        <f>B31+P31+U31+Y31+AA31+AB31+AE31</f>
        <v>486</v>
      </c>
    </row>
    <row r="32" spans="1:32" x14ac:dyDescent="0.25">
      <c r="A32" s="1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5">
      <c r="A33" s="1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x14ac:dyDescent="0.25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5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x14ac:dyDescent="0.25">
      <c r="A40" s="1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5">
      <c r="A41" s="1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5">
      <c r="A42" s="1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1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5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</sheetData>
  <mergeCells count="42">
    <mergeCell ref="Y31:Z31"/>
    <mergeCell ref="AB31:AD31"/>
    <mergeCell ref="X29:AE29"/>
    <mergeCell ref="B31:O31"/>
    <mergeCell ref="P30:Q30"/>
    <mergeCell ref="R30:T30"/>
    <mergeCell ref="P31:T31"/>
    <mergeCell ref="U31:X31"/>
    <mergeCell ref="B30:C30"/>
    <mergeCell ref="D30:E30"/>
    <mergeCell ref="F30:G30"/>
    <mergeCell ref="H30:L30"/>
    <mergeCell ref="M30:N30"/>
    <mergeCell ref="X28:AE28"/>
    <mergeCell ref="X26:AD26"/>
    <mergeCell ref="B5:C5"/>
    <mergeCell ref="B4:O4"/>
    <mergeCell ref="R6:T6"/>
    <mergeCell ref="P6:Q6"/>
    <mergeCell ref="M6:N6"/>
    <mergeCell ref="H6:L6"/>
    <mergeCell ref="F6:G6"/>
    <mergeCell ref="D6:E6"/>
    <mergeCell ref="B6:C6"/>
    <mergeCell ref="X24:AD24"/>
    <mergeCell ref="X25:AD25"/>
    <mergeCell ref="A1:AE1"/>
    <mergeCell ref="A7:A29"/>
    <mergeCell ref="A2:AE2"/>
    <mergeCell ref="P5:Q5"/>
    <mergeCell ref="P4:T4"/>
    <mergeCell ref="M5:N5"/>
    <mergeCell ref="H5:L5"/>
    <mergeCell ref="F5:G5"/>
    <mergeCell ref="D5:E5"/>
    <mergeCell ref="AB4:AD4"/>
    <mergeCell ref="Y4:Z4"/>
    <mergeCell ref="R5:T5"/>
    <mergeCell ref="W6:X6"/>
    <mergeCell ref="W5:X5"/>
    <mergeCell ref="U4:X4"/>
    <mergeCell ref="X27:AE27"/>
  </mergeCells>
  <printOptions horizontalCentered="1"/>
  <pageMargins left="0.11811023622047245" right="0.11811023622047245" top="0.31496062992125984" bottom="0.31496062992125984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COESPE3</cp:lastModifiedBy>
  <cp:lastPrinted>2015-01-28T20:36:49Z</cp:lastPrinted>
  <dcterms:created xsi:type="dcterms:W3CDTF">2013-08-12T15:47:46Z</dcterms:created>
  <dcterms:modified xsi:type="dcterms:W3CDTF">2015-01-28T20:50:36Z</dcterms:modified>
</cp:coreProperties>
</file>